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2000" windowHeight="5115" activeTab="3"/>
  </bookViews>
  <sheets>
    <sheet name="1RA. EVALUACIÓN_SEGUIMIENTO" sheetId="5" r:id="rId1"/>
    <sheet name="2DA. EVALUACIÓN_SEGUIMIENTO " sheetId="6" r:id="rId2"/>
    <sheet name="EVALUACIÓN_REPORTE" sheetId="1" r:id="rId3"/>
    <sheet name="ACTA DE CALIFICACIÓN FINAL" sheetId="3" r:id="rId4"/>
    <sheet name="Hoja1 (2)" sheetId="7" state="hidden" r:id="rId5"/>
  </sheets>
  <definedNames>
    <definedName name="_xlnm.Print_Area" localSheetId="0">'1RA. EVALUACIÓN_SEGUIMIENTO'!$A$1:$F$35</definedName>
    <definedName name="_xlnm.Print_Area" localSheetId="1">'2DA. EVALUACIÓN_SEGUIMIENTO '!$A$1:$F$47</definedName>
    <definedName name="_xlnm.Print_Area" localSheetId="2">EVALUACIÓN_REPORTE!$A$1:$F$48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3" l="1"/>
  <c r="D6" i="1"/>
  <c r="D5" i="1"/>
  <c r="D5" i="6"/>
  <c r="C4" i="6"/>
  <c r="C4" i="1" s="1"/>
  <c r="F3" i="6"/>
  <c r="F3" i="1" s="1"/>
  <c r="C3" i="6"/>
  <c r="C3" i="1" s="1"/>
  <c r="F32" i="6" l="1"/>
  <c r="F7" i="7" s="1"/>
  <c r="E32" i="6"/>
  <c r="F19" i="6"/>
  <c r="E19" i="6"/>
  <c r="F32" i="5"/>
  <c r="D7" i="7" s="1"/>
  <c r="E32" i="5"/>
  <c r="F19" i="5"/>
  <c r="D6" i="7" s="1"/>
  <c r="E19" i="5"/>
  <c r="F45" i="1"/>
  <c r="H7" i="7" s="1"/>
  <c r="E45" i="1"/>
  <c r="F24" i="1"/>
  <c r="H6" i="7" s="1"/>
  <c r="E24" i="1"/>
  <c r="I6" i="7" l="1"/>
  <c r="G11" i="7" s="1"/>
  <c r="H11" i="7" s="1"/>
  <c r="F7" i="6"/>
  <c r="F6" i="7"/>
  <c r="G6" i="7" s="1"/>
  <c r="G10" i="7" s="1"/>
  <c r="H10" i="7" s="1"/>
  <c r="E6" i="7"/>
  <c r="G9" i="7" s="1"/>
  <c r="H9" i="7" s="1"/>
  <c r="F7" i="5"/>
  <c r="F7" i="1"/>
  <c r="H12" i="7" l="1"/>
  <c r="C25" i="3" s="1"/>
</calcChain>
</file>

<file path=xl/sharedStrings.xml><?xml version="1.0" encoding="utf-8"?>
<sst xmlns="http://schemas.openxmlformats.org/spreadsheetml/2006/main" count="178" uniqueCount="86">
  <si>
    <t>Marco teórico (fundamentos teóricos)</t>
  </si>
  <si>
    <t>Resultados, planos, gráficas, prototipos, manuales, programas, análisis estadísticos, modelos matemáticos, simulaciones, normativaes, regulaciones y restricciones, entre otros. Solo para proyectos que por su naturaleza lo requieran: estudio de mercado, estudio técnico y estudio económico.**</t>
  </si>
  <si>
    <t>Fuentes de información</t>
  </si>
  <si>
    <t>Calificación total</t>
  </si>
  <si>
    <t>Nombre y firma del Asesor Externo</t>
  </si>
  <si>
    <t>Sello de la empresa</t>
  </si>
  <si>
    <t>Nombre del proyecto:</t>
  </si>
  <si>
    <t>Observaciones:</t>
  </si>
  <si>
    <t>Portada</t>
  </si>
  <si>
    <t>Agradecimientos</t>
  </si>
  <si>
    <t>Resumen</t>
  </si>
  <si>
    <t>Índice</t>
  </si>
  <si>
    <t>Introducción</t>
  </si>
  <si>
    <t>Problemas a resolver, priorizándolos</t>
  </si>
  <si>
    <t>Objetivos</t>
  </si>
  <si>
    <t>Justificación</t>
  </si>
  <si>
    <t>Procedimiento y descripción de las actividades realizadas</t>
  </si>
  <si>
    <t>Conclusiones, recomendaciones y experiencia profesional adquirida</t>
  </si>
  <si>
    <t>Competencias desarrolladas y/o aplicadas</t>
  </si>
  <si>
    <t>F-DV-017</t>
  </si>
  <si>
    <t>Periodo de realización:</t>
  </si>
  <si>
    <t>Fecha de evaluación</t>
  </si>
  <si>
    <t>Programa educativo:</t>
  </si>
  <si>
    <t>Nombre del residente:</t>
  </si>
  <si>
    <t>EVALUACIÓN POR EL ASESOR EXTERNO</t>
  </si>
  <si>
    <t>EN QUÉ MEDIDA EL RESIDENTE CUMPLE CON LO SIGUIENTE</t>
  </si>
  <si>
    <t>CRITERIOS A EVALUAR</t>
  </si>
  <si>
    <t>VALOR</t>
  </si>
  <si>
    <t>Nombre del alumno:</t>
  </si>
  <si>
    <t>No. de Control:</t>
  </si>
  <si>
    <t>Asiste puntualmente en el horario establecido</t>
  </si>
  <si>
    <t>Trabaja en equipo y se comunica de forma efectiva (oral y escrita)</t>
  </si>
  <si>
    <t>Tiene iniciativa para colaborar</t>
  </si>
  <si>
    <t>Propone mejoras al proyecto</t>
  </si>
  <si>
    <t>Cumple con los objetivos correspondientes al proyecto</t>
  </si>
  <si>
    <t>Es ordenado y cumple satisfactoriamente con las actividades encomendadas en los tiempos establecidos del cronograma</t>
  </si>
  <si>
    <t>Demuestra liderazgo en su actuar</t>
  </si>
  <si>
    <t>N°. Control</t>
  </si>
  <si>
    <t>Calificación obtenida (promedio de ambas evaluaciones) :</t>
  </si>
  <si>
    <t>Calificación Parcial (promedio de ambas evaluaciones) :</t>
  </si>
  <si>
    <t>EVALUACIÓN</t>
  </si>
  <si>
    <t>Demuestra conocimiento en el área de sus especialidad</t>
  </si>
  <si>
    <t>Demuestra un comportamiento ético ( es disciplinado, acata ordenes, respeta a sus compañeros de trabajo, entre otros)</t>
  </si>
  <si>
    <t>EVALUACIÓN POR EL ASESOR
 EXTERNO</t>
  </si>
  <si>
    <t>Nombre y Firma del
Asesor Interno</t>
  </si>
  <si>
    <t>Nombre y Firma del
Jefe de Carrera</t>
  </si>
  <si>
    <t xml:space="preserve">C.c.p. Depto. de Servicios
          Escolares
         Depto. de Vinculación
         Desarrollo Académico
         Jefe de División
         Alumno
</t>
  </si>
  <si>
    <t xml:space="preserve">Empresa o institución: </t>
  </si>
  <si>
    <t xml:space="preserve">Proyecto: </t>
  </si>
  <si>
    <t xml:space="preserve">Asesor(es) Externo(s) : 
Cargo o puesto: 
</t>
  </si>
  <si>
    <t xml:space="preserve">Asesor(es) Interno (s):  
Profesión:
</t>
  </si>
  <si>
    <t xml:space="preserve">Carrera: </t>
  </si>
  <si>
    <t>Calificación:</t>
  </si>
  <si>
    <t xml:space="preserve">Periodo de realización de la residencia:
</t>
  </si>
  <si>
    <t xml:space="preserve">Duración:  </t>
  </si>
  <si>
    <t>INSTITUTO TECNOLÓGICO SUPERIOR DE TLATLAUQUITEPEC
Acta de calificaciones para Residencias Profesionales</t>
  </si>
  <si>
    <t>1ER. PROMEDIO</t>
  </si>
  <si>
    <t>2DO. PROMEDIO</t>
  </si>
  <si>
    <t>PROMEDIO FINAL</t>
  </si>
  <si>
    <t>1ER. REPORTE</t>
  </si>
  <si>
    <t>2DO. REPORTE</t>
  </si>
  <si>
    <t>REPORTE FINAL</t>
  </si>
  <si>
    <t>EVALUACIÓN POR EL ASESOR INTERNO</t>
  </si>
  <si>
    <t>Asistio puntualmente a las reuniones de asesoria</t>
  </si>
  <si>
    <t>Trabaja en equipo y se comunica  de forma efectiva (oral y escrita)</t>
  </si>
  <si>
    <t>Es dedicado y proactivo en las actividades encomendadas</t>
  </si>
  <si>
    <t>Porpone mejoras al proyecto</t>
  </si>
  <si>
    <t>Nombre y firma del Asesor Interno</t>
  </si>
  <si>
    <t>500 HORAS</t>
  </si>
  <si>
    <t>F-DV-016</t>
  </si>
  <si>
    <t>Sello de la Institución</t>
  </si>
  <si>
    <t>FORMATO DE EVALUACIÓN DE REPORTE TÉCNICO DE RESIDENCIA PROFESIONAL
Jefatura de Vinculación</t>
  </si>
  <si>
    <t>Ingeniería en Innovación Agrícola Sustentable</t>
  </si>
  <si>
    <t>Agosto - Diciembre 2020</t>
  </si>
  <si>
    <t>16TL0045</t>
  </si>
  <si>
    <t>Adaptación de un manual de control de calidad e inocuidad en los cultivos de jitomate y pepino.</t>
  </si>
  <si>
    <t>José Alberto García H</t>
  </si>
  <si>
    <r>
      <t xml:space="preserve">Observaciones: </t>
    </r>
    <r>
      <rPr>
        <sz val="12"/>
        <color rgb="FFFF0000"/>
        <rFont val="Arial"/>
        <family val="2"/>
      </rPr>
      <t>“Apto para Titulación”</t>
    </r>
  </si>
  <si>
    <t>ABA NATURA SPR DE RL DE CV</t>
  </si>
  <si>
    <t>EVALUACIÓN DE CONTROL BIOLOGICO DE ARAÑA ROJA (TETRANYCHIS URTICAE) EN FRAMBUESA ORGANICA. VAR CHABELITA</t>
  </si>
  <si>
    <t>ING. MIGUEL ÁNGEL BARAJAS CHAVÉZ
GERENTE OPERATIVO ZONA SUR DE JALISCO</t>
  </si>
  <si>
    <t>ING. GUADALUPE MORA BAEZ
DOCENTE</t>
  </si>
  <si>
    <t>ENERO - JULIO 2021</t>
  </si>
  <si>
    <t>CLARA PALAFOX ESTEBAN</t>
  </si>
  <si>
    <t>15TL0040</t>
  </si>
  <si>
    <t>Tlatlauquitepec, Pue. A 31 de Julio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</si>
</sst>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Montserrat Light"/>
    </font>
    <font>
      <b/>
      <sz val="14"/>
      <color theme="1"/>
      <name val="Montserrat Medium"/>
    </font>
    <font>
      <sz val="12"/>
      <color theme="1"/>
      <name val="Montserrat Medium"/>
    </font>
    <font>
      <b/>
      <sz val="12"/>
      <color theme="1"/>
      <name val="Montserrat Medium"/>
    </font>
    <font>
      <sz val="14"/>
      <color rgb="FF000000"/>
      <name val="Montserrat Light"/>
    </font>
    <font>
      <b/>
      <sz val="11"/>
      <color rgb="FF000000"/>
      <name val="Montserrat Medium"/>
    </font>
    <font>
      <b/>
      <sz val="11"/>
      <color theme="1"/>
      <name val="Montserrat Medium"/>
    </font>
    <font>
      <sz val="11"/>
      <color theme="1"/>
      <name val="Montserrat Medium"/>
    </font>
    <font>
      <sz val="11"/>
      <color rgb="FF000000"/>
      <name val="Montserrat Medium"/>
    </font>
    <font>
      <b/>
      <sz val="10"/>
      <color theme="1"/>
      <name val="Montserrat Medium"/>
    </font>
    <font>
      <sz val="8"/>
      <color theme="1"/>
      <name val="Arial"/>
      <family val="2"/>
    </font>
    <font>
      <sz val="12"/>
      <color rgb="FFFF0000"/>
      <name val="Arial"/>
      <family val="2"/>
    </font>
    <font>
      <b/>
      <sz val="18"/>
      <color rgb="FF000000"/>
      <name val="Montserrat Medium"/>
    </font>
    <font>
      <sz val="10"/>
      <color theme="1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21" xfId="0" applyFont="1" applyBorder="1" applyAlignment="1" applyProtection="1">
      <protection locked="0"/>
    </xf>
    <xf numFmtId="0" fontId="5" fillId="0" borderId="0" xfId="0" applyFont="1" applyBorder="1" applyProtection="1"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1" fillId="0" borderId="26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center" vertical="center" wrapText="1"/>
      <protection locked="0"/>
    </xf>
    <xf numFmtId="1" fontId="0" fillId="0" borderId="0" xfId="0" applyNumberFormat="1"/>
    <xf numFmtId="9" fontId="0" fillId="0" borderId="0" xfId="0" applyNumberFormat="1"/>
    <xf numFmtId="1" fontId="0" fillId="0" borderId="0" xfId="0" applyNumberFormat="1" applyAlignment="1">
      <alignment horizontal="center" vertical="center"/>
    </xf>
    <xf numFmtId="0" fontId="2" fillId="0" borderId="0" xfId="0" applyFont="1" applyBorder="1" applyProtection="1">
      <protection locked="0"/>
    </xf>
    <xf numFmtId="0" fontId="4" fillId="0" borderId="1" xfId="0" applyFont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textRotation="90" wrapText="1"/>
      <protection locked="0"/>
    </xf>
    <xf numFmtId="0" fontId="8" fillId="2" borderId="12" xfId="0" applyFont="1" applyFill="1" applyBorder="1" applyAlignment="1" applyProtection="1">
      <alignment horizontal="center" vertical="center" textRotation="90" wrapText="1"/>
      <protection locked="0"/>
    </xf>
    <xf numFmtId="0" fontId="8" fillId="2" borderId="27" xfId="0" applyFont="1" applyFill="1" applyBorder="1" applyAlignment="1" applyProtection="1">
      <alignment horizontal="center" vertical="center" textRotation="90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right" vertical="center" wrapText="1"/>
      <protection locked="0"/>
    </xf>
    <xf numFmtId="0" fontId="10" fillId="0" borderId="29" xfId="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left" vertical="center"/>
      <protection locked="0"/>
    </xf>
    <xf numFmtId="0" fontId="8" fillId="2" borderId="30" xfId="0" applyFont="1" applyFill="1" applyBorder="1" applyAlignment="1" applyProtection="1">
      <alignment horizontal="center" vertical="center" textRotation="90" wrapText="1"/>
      <protection locked="0"/>
    </xf>
    <xf numFmtId="0" fontId="8" fillId="2" borderId="31" xfId="0" applyFont="1" applyFill="1" applyBorder="1" applyAlignment="1" applyProtection="1">
      <alignment horizontal="center" vertical="center" textRotation="90"/>
      <protection locked="0"/>
    </xf>
    <xf numFmtId="0" fontId="8" fillId="2" borderId="26" xfId="0" applyFont="1" applyFill="1" applyBorder="1" applyAlignment="1" applyProtection="1">
      <alignment horizontal="center" vertical="center" textRotation="90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 vertical="center" textRotation="90" wrapText="1"/>
      <protection locked="0"/>
    </xf>
    <xf numFmtId="0" fontId="8" fillId="0" borderId="12" xfId="0" applyFont="1" applyBorder="1" applyAlignment="1" applyProtection="1">
      <alignment horizontal="center" vertical="center" textRotation="90" wrapText="1"/>
      <protection locked="0"/>
    </xf>
    <xf numFmtId="0" fontId="8" fillId="0" borderId="27" xfId="0" applyFont="1" applyBorder="1" applyAlignment="1" applyProtection="1">
      <alignment horizontal="center" vertical="center" textRotation="90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8" fillId="0" borderId="30" xfId="0" applyFont="1" applyBorder="1" applyAlignment="1" applyProtection="1">
      <alignment horizontal="center" vertical="center" textRotation="90"/>
      <protection locked="0"/>
    </xf>
    <xf numFmtId="0" fontId="8" fillId="0" borderId="31" xfId="0" applyFont="1" applyBorder="1" applyAlignment="1" applyProtection="1">
      <alignment horizontal="center" vertical="center" textRotation="90"/>
      <protection locked="0"/>
    </xf>
    <xf numFmtId="0" fontId="8" fillId="0" borderId="26" xfId="0" applyFont="1" applyBorder="1" applyAlignment="1" applyProtection="1">
      <alignment horizontal="center" vertical="center" textRotation="90"/>
      <protection locked="0"/>
    </xf>
    <xf numFmtId="0" fontId="2" fillId="0" borderId="3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0" borderId="34" xfId="0" applyFont="1" applyBorder="1" applyAlignment="1" applyProtection="1">
      <alignment horizontal="left" vertical="top" wrapText="1"/>
      <protection locked="0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6" xfId="0" applyFont="1" applyBorder="1" applyAlignment="1" applyProtection="1">
      <alignment horizontal="left" vertical="top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top" wrapText="1"/>
      <protection locked="0"/>
    </xf>
    <xf numFmtId="0" fontId="2" fillId="0" borderId="32" xfId="0" applyFont="1" applyBorder="1" applyAlignment="1" applyProtection="1">
      <alignment horizontal="center" vertical="top" wrapText="1"/>
      <protection locked="0"/>
    </xf>
    <xf numFmtId="0" fontId="2" fillId="0" borderId="34" xfId="0" applyFont="1" applyBorder="1" applyAlignment="1" applyProtection="1">
      <alignment horizontal="center" vertical="top" wrapText="1"/>
      <protection locked="0"/>
    </xf>
    <xf numFmtId="0" fontId="2" fillId="0" borderId="3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36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34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center" vertical="top"/>
      <protection locked="0"/>
    </xf>
    <xf numFmtId="0" fontId="2" fillId="0" borderId="40" xfId="0" applyFont="1" applyBorder="1" applyAlignment="1" applyProtection="1">
      <alignment horizontal="center" vertical="top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wrapText="1"/>
      <protection locked="0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1" fontId="15" fillId="0" borderId="41" xfId="0" applyNumberFormat="1" applyFont="1" applyBorder="1" applyAlignment="1" applyProtection="1">
      <alignment horizontal="center" vertical="center" wrapText="1"/>
      <protection hidden="1"/>
    </xf>
    <xf numFmtId="1" fontId="15" fillId="0" borderId="31" xfId="0" applyNumberFormat="1" applyFont="1" applyBorder="1" applyAlignment="1" applyProtection="1">
      <alignment horizontal="center" vertical="center" wrapText="1"/>
      <protection hidden="1"/>
    </xf>
    <xf numFmtId="1" fontId="15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264459</xdr:colOff>
      <xdr:row>0</xdr:row>
      <xdr:rowOff>383802</xdr:rowOff>
    </xdr:from>
    <xdr:to>
      <xdr:col>7</xdr:col>
      <xdr:colOff>451597</xdr:colOff>
      <xdr:row>2</xdr:row>
      <xdr:rowOff>18490</xdr:rowOff>
    </xdr:to>
    <xdr:sp macro="" textlink="">
      <xdr:nvSpPr>
        <xdr:cNvPr id="3078" name="Cuadro de texto 2"/>
        <xdr:cNvSpPr txBox="1">
          <a:spLocks noChangeArrowheads="1"/>
        </xdr:cNvSpPr>
      </xdr:nvSpPr>
      <xdr:spPr bwMode="auto">
        <a:xfrm>
          <a:off x="1945341" y="383802"/>
          <a:ext cx="5958168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Gotham Black"/>
            </a:rPr>
            <a:t>ACTA DE CALIFICACIONES DE RESIDENCIA PROFESIONAL</a:t>
          </a:r>
        </a:p>
        <a:p>
          <a:pPr algn="ctr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Gotham Black"/>
          </a:endParaRPr>
        </a:p>
      </xdr:txBody>
    </xdr:sp>
    <xdr:clientData/>
  </xdr:twoCellAnchor>
  <xdr:twoCellAnchor>
    <xdr:from>
      <xdr:col>8</xdr:col>
      <xdr:colOff>170889</xdr:colOff>
      <xdr:row>0</xdr:row>
      <xdr:rowOff>103654</xdr:rowOff>
    </xdr:from>
    <xdr:to>
      <xdr:col>9</xdr:col>
      <xdr:colOff>549088</xdr:colOff>
      <xdr:row>0</xdr:row>
      <xdr:rowOff>332254</xdr:rowOff>
    </xdr:to>
    <xdr:sp macro="" textlink="">
      <xdr:nvSpPr>
        <xdr:cNvPr id="3079" name="Cuadro de texto 3"/>
        <xdr:cNvSpPr txBox="1">
          <a:spLocks noChangeArrowheads="1"/>
        </xdr:cNvSpPr>
      </xdr:nvSpPr>
      <xdr:spPr bwMode="auto">
        <a:xfrm>
          <a:off x="8485654" y="103654"/>
          <a:ext cx="114019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Gotham Black"/>
            </a:rPr>
            <a:t>F-DV-018</a:t>
          </a:r>
        </a:p>
        <a:p>
          <a:pPr algn="ctr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Gotham Black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zoomScale="85" zoomScaleNormal="85" zoomScaleSheetLayoutView="85" workbookViewId="0">
      <selection activeCell="F32" sqref="F32"/>
    </sheetView>
  </sheetViews>
  <sheetFormatPr baseColWidth="10" defaultColWidth="0" defaultRowHeight="18.75" zeroHeight="1" x14ac:dyDescent="0.35"/>
  <cols>
    <col min="1" max="1" width="9.5703125" style="1" customWidth="1"/>
    <col min="2" max="2" width="23" style="1" customWidth="1"/>
    <col min="3" max="3" width="19.140625" style="1" customWidth="1"/>
    <col min="4" max="4" width="53.7109375" style="1" customWidth="1"/>
    <col min="5" max="5" width="14" style="1" customWidth="1"/>
    <col min="6" max="6" width="17.140625" style="1" customWidth="1"/>
    <col min="7" max="10" width="0" style="1" hidden="1" customWidth="1"/>
    <col min="11" max="16384" width="11.42578125" style="1" hidden="1"/>
  </cols>
  <sheetData>
    <row r="1" spans="1:10" ht="40.5" customHeight="1" x14ac:dyDescent="0.35">
      <c r="A1" s="56" t="s">
        <v>71</v>
      </c>
      <c r="B1" s="56"/>
      <c r="C1" s="56"/>
      <c r="D1" s="56"/>
      <c r="E1" s="56"/>
      <c r="F1" s="56"/>
    </row>
    <row r="2" spans="1:10" ht="18" customHeight="1" x14ac:dyDescent="0.35">
      <c r="A2" s="2"/>
      <c r="B2" s="2"/>
      <c r="C2" s="2"/>
      <c r="D2" s="2"/>
      <c r="E2" s="2"/>
      <c r="F2" s="19" t="s">
        <v>69</v>
      </c>
    </row>
    <row r="3" spans="1:10" ht="19.5" customHeight="1" x14ac:dyDescent="0.35">
      <c r="A3" s="50" t="s">
        <v>23</v>
      </c>
      <c r="B3" s="50"/>
      <c r="C3" s="57" t="s">
        <v>76</v>
      </c>
      <c r="D3" s="57"/>
      <c r="E3" s="17" t="s">
        <v>37</v>
      </c>
      <c r="F3" s="26" t="s">
        <v>74</v>
      </c>
    </row>
    <row r="4" spans="1:10" ht="19.5" customHeight="1" x14ac:dyDescent="0.35">
      <c r="A4" s="50" t="s">
        <v>6</v>
      </c>
      <c r="B4" s="50"/>
      <c r="C4" s="58" t="s">
        <v>75</v>
      </c>
      <c r="D4" s="58"/>
      <c r="E4" s="58"/>
      <c r="F4" s="58"/>
    </row>
    <row r="5" spans="1:10" ht="19.5" customHeight="1" x14ac:dyDescent="0.35">
      <c r="A5" s="50" t="s">
        <v>22</v>
      </c>
      <c r="B5" s="50"/>
      <c r="C5" s="3"/>
      <c r="D5" s="5" t="s">
        <v>72</v>
      </c>
      <c r="E5" s="5"/>
      <c r="F5" s="3"/>
    </row>
    <row r="6" spans="1:10" ht="19.5" customHeight="1" x14ac:dyDescent="0.35">
      <c r="A6" s="50" t="s">
        <v>20</v>
      </c>
      <c r="B6" s="50"/>
      <c r="C6" s="3"/>
      <c r="D6" s="5" t="s">
        <v>73</v>
      </c>
      <c r="E6" s="5"/>
      <c r="F6" s="3"/>
    </row>
    <row r="7" spans="1:10" ht="19.5" customHeight="1" thickBot="1" x14ac:dyDescent="0.4">
      <c r="A7" s="51"/>
      <c r="B7" s="51"/>
      <c r="C7" s="3"/>
      <c r="D7" s="52" t="s">
        <v>39</v>
      </c>
      <c r="E7" s="52"/>
      <c r="F7" s="25">
        <f>AVERAGE(F19,F32)</f>
        <v>95</v>
      </c>
      <c r="H7" s="3"/>
      <c r="I7" s="3"/>
      <c r="J7" s="3"/>
    </row>
    <row r="8" spans="1:10" ht="19.5" customHeight="1" thickBot="1" x14ac:dyDescent="0.4">
      <c r="A8" s="33" t="s">
        <v>25</v>
      </c>
      <c r="B8" s="34"/>
      <c r="C8" s="34"/>
      <c r="D8" s="34"/>
      <c r="E8" s="34"/>
      <c r="F8" s="35"/>
    </row>
    <row r="9" spans="1:10" s="9" customFormat="1" ht="19.5" customHeight="1" thickBot="1" x14ac:dyDescent="0.4">
      <c r="A9" s="53" t="s">
        <v>43</v>
      </c>
      <c r="B9" s="39" t="s">
        <v>26</v>
      </c>
      <c r="C9" s="40"/>
      <c r="D9" s="41"/>
      <c r="E9" s="7" t="s">
        <v>27</v>
      </c>
      <c r="F9" s="8" t="s">
        <v>40</v>
      </c>
    </row>
    <row r="10" spans="1:10" s="9" customFormat="1" ht="17.25" customHeight="1" x14ac:dyDescent="0.35">
      <c r="A10" s="54"/>
      <c r="B10" s="42" t="s">
        <v>30</v>
      </c>
      <c r="C10" s="43"/>
      <c r="D10" s="44"/>
      <c r="E10" s="10">
        <v>5</v>
      </c>
      <c r="F10" s="11">
        <v>5</v>
      </c>
    </row>
    <row r="11" spans="1:10" s="9" customFormat="1" ht="17.25" customHeight="1" x14ac:dyDescent="0.35">
      <c r="A11" s="54"/>
      <c r="B11" s="45" t="s">
        <v>31</v>
      </c>
      <c r="C11" s="46"/>
      <c r="D11" s="47"/>
      <c r="E11" s="12">
        <v>10</v>
      </c>
      <c r="F11" s="13">
        <v>10</v>
      </c>
    </row>
    <row r="12" spans="1:10" s="9" customFormat="1" ht="17.25" customHeight="1" x14ac:dyDescent="0.35">
      <c r="A12" s="54"/>
      <c r="B12" s="45" t="s">
        <v>32</v>
      </c>
      <c r="C12" s="46"/>
      <c r="D12" s="47"/>
      <c r="E12" s="12">
        <v>5</v>
      </c>
      <c r="F12" s="13">
        <v>5</v>
      </c>
    </row>
    <row r="13" spans="1:10" s="9" customFormat="1" ht="17.25" customHeight="1" x14ac:dyDescent="0.35">
      <c r="A13" s="54"/>
      <c r="B13" s="45" t="s">
        <v>33</v>
      </c>
      <c r="C13" s="46"/>
      <c r="D13" s="47"/>
      <c r="E13" s="12">
        <v>10</v>
      </c>
      <c r="F13" s="13">
        <v>10</v>
      </c>
    </row>
    <row r="14" spans="1:10" s="9" customFormat="1" ht="17.25" customHeight="1" x14ac:dyDescent="0.35">
      <c r="A14" s="54"/>
      <c r="B14" s="45" t="s">
        <v>34</v>
      </c>
      <c r="C14" s="46"/>
      <c r="D14" s="47"/>
      <c r="E14" s="12">
        <v>15</v>
      </c>
      <c r="F14" s="13">
        <v>15</v>
      </c>
    </row>
    <row r="15" spans="1:10" s="9" customFormat="1" ht="35.25" customHeight="1" x14ac:dyDescent="0.35">
      <c r="A15" s="54"/>
      <c r="B15" s="45" t="s">
        <v>35</v>
      </c>
      <c r="C15" s="46"/>
      <c r="D15" s="47"/>
      <c r="E15" s="12">
        <v>15</v>
      </c>
      <c r="F15" s="13">
        <v>15</v>
      </c>
    </row>
    <row r="16" spans="1:10" s="9" customFormat="1" ht="17.25" customHeight="1" x14ac:dyDescent="0.35">
      <c r="A16" s="54"/>
      <c r="B16" s="45" t="s">
        <v>36</v>
      </c>
      <c r="C16" s="46"/>
      <c r="D16" s="47"/>
      <c r="E16" s="12">
        <v>10</v>
      </c>
      <c r="F16" s="13">
        <v>10</v>
      </c>
    </row>
    <row r="17" spans="1:6" s="9" customFormat="1" ht="17.25" customHeight="1" x14ac:dyDescent="0.35">
      <c r="A17" s="54"/>
      <c r="B17" s="45" t="s">
        <v>41</v>
      </c>
      <c r="C17" s="46"/>
      <c r="D17" s="47"/>
      <c r="E17" s="12">
        <v>20</v>
      </c>
      <c r="F17" s="13">
        <v>20</v>
      </c>
    </row>
    <row r="18" spans="1:6" s="9" customFormat="1" ht="32.25" customHeight="1" thickBot="1" x14ac:dyDescent="0.4">
      <c r="A18" s="54"/>
      <c r="B18" s="45" t="s">
        <v>42</v>
      </c>
      <c r="C18" s="46"/>
      <c r="D18" s="47"/>
      <c r="E18" s="12">
        <v>10</v>
      </c>
      <c r="F18" s="13">
        <v>10</v>
      </c>
    </row>
    <row r="19" spans="1:6" s="9" customFormat="1" ht="14.25" customHeight="1" thickBot="1" x14ac:dyDescent="0.4">
      <c r="A19" s="55"/>
      <c r="B19" s="28" t="s">
        <v>3</v>
      </c>
      <c r="C19" s="29"/>
      <c r="D19" s="30"/>
      <c r="E19" s="16">
        <f>SUM(E10:E18)</f>
        <v>100</v>
      </c>
      <c r="F19" s="18">
        <f>SUM(F10:F18)</f>
        <v>100</v>
      </c>
    </row>
    <row r="20" spans="1:6" ht="28.5" customHeight="1" x14ac:dyDescent="0.35">
      <c r="A20" s="48" t="s">
        <v>7</v>
      </c>
      <c r="B20" s="49"/>
      <c r="C20" s="32"/>
      <c r="D20" s="32"/>
      <c r="E20" s="32"/>
      <c r="F20" s="32"/>
    </row>
    <row r="21" spans="1:6" s="6" customFormat="1" ht="30.75" customHeight="1" x14ac:dyDescent="0.35">
      <c r="A21" s="27" t="s">
        <v>4</v>
      </c>
      <c r="B21" s="27"/>
      <c r="C21" s="27"/>
      <c r="D21" s="27" t="s">
        <v>5</v>
      </c>
      <c r="E21" s="27" t="s">
        <v>21</v>
      </c>
      <c r="F21" s="27"/>
    </row>
    <row r="22" spans="1:6" s="6" customFormat="1" ht="21.75" customHeight="1" x14ac:dyDescent="0.35">
      <c r="A22" s="27"/>
      <c r="B22" s="27"/>
      <c r="C22" s="27"/>
      <c r="D22" s="27"/>
      <c r="E22" s="27"/>
      <c r="F22" s="27"/>
    </row>
    <row r="23" spans="1:6" ht="24" customHeight="1" thickBot="1" x14ac:dyDescent="0.4">
      <c r="A23" s="4"/>
      <c r="B23" s="4"/>
      <c r="C23" s="4"/>
    </row>
    <row r="24" spans="1:6" ht="19.5" customHeight="1" thickBot="1" x14ac:dyDescent="0.4">
      <c r="A24" s="33" t="s">
        <v>25</v>
      </c>
      <c r="B24" s="34"/>
      <c r="C24" s="34"/>
      <c r="D24" s="34"/>
      <c r="E24" s="34"/>
      <c r="F24" s="35"/>
    </row>
    <row r="25" spans="1:6" s="9" customFormat="1" ht="19.5" customHeight="1" thickBot="1" x14ac:dyDescent="0.4">
      <c r="A25" s="36" t="s">
        <v>62</v>
      </c>
      <c r="B25" s="39" t="s">
        <v>26</v>
      </c>
      <c r="C25" s="40"/>
      <c r="D25" s="41"/>
      <c r="E25" s="7" t="s">
        <v>27</v>
      </c>
      <c r="F25" s="8" t="s">
        <v>40</v>
      </c>
    </row>
    <row r="26" spans="1:6" s="9" customFormat="1" ht="17.25" customHeight="1" x14ac:dyDescent="0.35">
      <c r="A26" s="37"/>
      <c r="B26" s="42" t="s">
        <v>63</v>
      </c>
      <c r="C26" s="43"/>
      <c r="D26" s="44"/>
      <c r="E26" s="10">
        <v>10</v>
      </c>
      <c r="F26" s="11">
        <v>10</v>
      </c>
    </row>
    <row r="27" spans="1:6" s="9" customFormat="1" ht="17.25" customHeight="1" x14ac:dyDescent="0.35">
      <c r="A27" s="37"/>
      <c r="B27" s="45" t="s">
        <v>41</v>
      </c>
      <c r="C27" s="46"/>
      <c r="D27" s="47"/>
      <c r="E27" s="12">
        <v>20</v>
      </c>
      <c r="F27" s="13">
        <v>20</v>
      </c>
    </row>
    <row r="28" spans="1:6" s="9" customFormat="1" ht="17.25" customHeight="1" x14ac:dyDescent="0.35">
      <c r="A28" s="37"/>
      <c r="B28" s="45" t="s">
        <v>64</v>
      </c>
      <c r="C28" s="46"/>
      <c r="D28" s="47"/>
      <c r="E28" s="12">
        <v>15</v>
      </c>
      <c r="F28" s="13">
        <v>15</v>
      </c>
    </row>
    <row r="29" spans="1:6" s="9" customFormat="1" ht="17.25" customHeight="1" x14ac:dyDescent="0.35">
      <c r="A29" s="37"/>
      <c r="B29" s="45" t="s">
        <v>65</v>
      </c>
      <c r="C29" s="46"/>
      <c r="D29" s="47"/>
      <c r="E29" s="12">
        <v>20</v>
      </c>
      <c r="F29" s="13">
        <v>20</v>
      </c>
    </row>
    <row r="30" spans="1:6" s="9" customFormat="1" ht="35.25" customHeight="1" x14ac:dyDescent="0.35">
      <c r="A30" s="37"/>
      <c r="B30" s="45" t="s">
        <v>35</v>
      </c>
      <c r="C30" s="46"/>
      <c r="D30" s="47"/>
      <c r="E30" s="12">
        <v>20</v>
      </c>
      <c r="F30" s="13">
        <v>10</v>
      </c>
    </row>
    <row r="31" spans="1:6" s="9" customFormat="1" ht="17.25" customHeight="1" thickBot="1" x14ac:dyDescent="0.4">
      <c r="A31" s="37"/>
      <c r="B31" s="45" t="s">
        <v>66</v>
      </c>
      <c r="C31" s="46"/>
      <c r="D31" s="47"/>
      <c r="E31" s="12">
        <v>15</v>
      </c>
      <c r="F31" s="13">
        <v>15</v>
      </c>
    </row>
    <row r="32" spans="1:6" s="9" customFormat="1" ht="14.25" customHeight="1" thickBot="1" x14ac:dyDescent="0.4">
      <c r="A32" s="38"/>
      <c r="B32" s="28" t="s">
        <v>3</v>
      </c>
      <c r="C32" s="29"/>
      <c r="D32" s="30"/>
      <c r="E32" s="16">
        <f>SUM(E26:E31)</f>
        <v>100</v>
      </c>
      <c r="F32" s="18">
        <f>SUM(F26:F31)</f>
        <v>90</v>
      </c>
    </row>
    <row r="33" spans="1:6" ht="28.5" customHeight="1" x14ac:dyDescent="0.35">
      <c r="A33" s="31" t="s">
        <v>7</v>
      </c>
      <c r="B33" s="31"/>
      <c r="C33" s="32"/>
      <c r="D33" s="32"/>
      <c r="E33" s="32"/>
      <c r="F33" s="32"/>
    </row>
    <row r="34" spans="1:6" s="6" customFormat="1" ht="30.75" customHeight="1" x14ac:dyDescent="0.35">
      <c r="A34" s="27" t="s">
        <v>67</v>
      </c>
      <c r="B34" s="27"/>
      <c r="C34" s="27"/>
      <c r="D34" s="27" t="s">
        <v>70</v>
      </c>
      <c r="E34" s="27" t="s">
        <v>21</v>
      </c>
      <c r="F34" s="27"/>
    </row>
    <row r="35" spans="1:6" s="6" customFormat="1" ht="30.75" customHeight="1" x14ac:dyDescent="0.35">
      <c r="A35" s="27"/>
      <c r="B35" s="27"/>
      <c r="C35" s="27"/>
      <c r="D35" s="27"/>
      <c r="E35" s="27"/>
      <c r="F35" s="27"/>
    </row>
    <row r="36" spans="1:6" hidden="1" x14ac:dyDescent="0.35"/>
    <row r="37" spans="1:6" hidden="1" x14ac:dyDescent="0.35"/>
    <row r="38" spans="1:6" hidden="1" x14ac:dyDescent="0.35"/>
    <row r="39" spans="1:6" hidden="1" x14ac:dyDescent="0.35"/>
    <row r="40" spans="1:6" hidden="1" x14ac:dyDescent="0.35"/>
    <row r="41" spans="1:6" hidden="1" x14ac:dyDescent="0.35"/>
    <row r="42" spans="1:6" hidden="1" x14ac:dyDescent="0.35"/>
    <row r="43" spans="1:6" hidden="1" x14ac:dyDescent="0.35"/>
    <row r="44" spans="1:6" hidden="1" x14ac:dyDescent="0.35"/>
    <row r="45" spans="1:6" hidden="1" x14ac:dyDescent="0.35"/>
    <row r="46" spans="1:6" hidden="1" x14ac:dyDescent="0.35"/>
    <row r="47" spans="1:6" hidden="1" x14ac:dyDescent="0.35"/>
    <row r="48" spans="1:6" hidden="1" x14ac:dyDescent="0.35"/>
    <row r="49" hidden="1" x14ac:dyDescent="0.35"/>
    <row r="50" hidden="1" x14ac:dyDescent="0.35"/>
  </sheetData>
  <sheetProtection password="CC67" sheet="1" objects="1" scenarios="1" formatCells="0"/>
  <mergeCells count="42">
    <mergeCell ref="A5:B5"/>
    <mergeCell ref="A1:F1"/>
    <mergeCell ref="A3:B3"/>
    <mergeCell ref="C3:D3"/>
    <mergeCell ref="A4:B4"/>
    <mergeCell ref="C4:F4"/>
    <mergeCell ref="A6:B6"/>
    <mergeCell ref="A7:B7"/>
    <mergeCell ref="D7:E7"/>
    <mergeCell ref="A8:F8"/>
    <mergeCell ref="A9:A19"/>
    <mergeCell ref="B9:D9"/>
    <mergeCell ref="B10:D10"/>
    <mergeCell ref="B11:D11"/>
    <mergeCell ref="B12:D12"/>
    <mergeCell ref="B13:D13"/>
    <mergeCell ref="B19:D19"/>
    <mergeCell ref="A20:B20"/>
    <mergeCell ref="C20:F20"/>
    <mergeCell ref="B14:D14"/>
    <mergeCell ref="B15:D15"/>
    <mergeCell ref="B16:D16"/>
    <mergeCell ref="B17:D17"/>
    <mergeCell ref="B18:D18"/>
    <mergeCell ref="A21:C22"/>
    <mergeCell ref="D21:D22"/>
    <mergeCell ref="E21:F22"/>
    <mergeCell ref="A24:F24"/>
    <mergeCell ref="A25:A32"/>
    <mergeCell ref="B25:D25"/>
    <mergeCell ref="B26:D26"/>
    <mergeCell ref="B27:D27"/>
    <mergeCell ref="B28:D28"/>
    <mergeCell ref="B29:D29"/>
    <mergeCell ref="B30:D30"/>
    <mergeCell ref="B31:D31"/>
    <mergeCell ref="A34:C35"/>
    <mergeCell ref="D34:D35"/>
    <mergeCell ref="E34:F35"/>
    <mergeCell ref="B32:D32"/>
    <mergeCell ref="A33:B33"/>
    <mergeCell ref="C33:F33"/>
  </mergeCells>
  <dataValidations count="9">
    <dataValidation type="whole" operator="lessThanOrEqual" allowBlank="1" showInputMessage="1" showErrorMessage="1" error="Este valor no puede ser mayor 5" sqref="F10">
      <formula1>5</formula1>
    </dataValidation>
    <dataValidation type="whole" operator="lessThanOrEqual" allowBlank="1" showInputMessage="1" showErrorMessage="1" error="Recuerda que el valor debe ser menor a 10" sqref="F11">
      <formula1>10</formula1>
    </dataValidation>
    <dataValidation type="whole" operator="lessThanOrEqual" allowBlank="1" showInputMessage="1" showErrorMessage="1" error="Recuerda que el valor debe ser menor a 5" sqref="F12">
      <formula1>5</formula1>
    </dataValidation>
    <dataValidation type="whole" operator="lessThanOrEqual" allowBlank="1" showInputMessage="1" showErrorMessage="1" error="Recuerda que el valor tiene que ser menor a 10" sqref="F13 F16 F18 F26">
      <formula1>10</formula1>
    </dataValidation>
    <dataValidation type="whole" operator="lessThanOrEqual" allowBlank="1" showInputMessage="1" showErrorMessage="1" error="Recuerda que el valor tiene que ser menor que 15_x000a_" sqref="F14">
      <formula1>15</formula1>
    </dataValidation>
    <dataValidation type="whole" operator="lessThanOrEqual" allowBlank="1" showInputMessage="1" showErrorMessage="1" error="Recuerda que el valor tiene que ser menor a 15" sqref="F15 F31">
      <formula1>15</formula1>
    </dataValidation>
    <dataValidation type="whole" operator="lessThanOrEqual" allowBlank="1" showInputMessage="1" showErrorMessage="1" error="Recuerda que el valor tiene que ser menor a 20" sqref="F17 F27 F30">
      <formula1>20</formula1>
    </dataValidation>
    <dataValidation type="whole" operator="lessThanOrEqual" allowBlank="1" showInputMessage="1" showErrorMessage="1" error="Recurda que el valor tiene que ser menor a 15" sqref="F28">
      <formula1>15</formula1>
    </dataValidation>
    <dataValidation type="whole" operator="lessThanOrEqual" allowBlank="1" showInputMessage="1" showErrorMessage="1" error="Recuerda que el valor tiene que ser  menor a 20" sqref="F29">
      <formula1>20</formula1>
    </dataValidation>
  </dataValidations>
  <printOptions horizontalCentered="1" verticalCentered="1"/>
  <pageMargins left="0.31496062992125984" right="0.31496062992125984" top="0.23622047244094491" bottom="0.23622047244094491" header="0.31496062992125984" footer="0.31496062992125984"/>
  <pageSetup scale="70" orientation="portrait" verticalDpi="300" r:id="rId1"/>
  <headerFooter>
    <oddHeader>&amp;C&amp;G</oddHeader>
    <oddFooter>&amp;C&amp;G</oddFooter>
  </headerFooter>
  <colBreaks count="1" manualBreakCount="1">
    <brk id="6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zoomScale="85" zoomScaleNormal="85" zoomScaleSheetLayoutView="85" workbookViewId="0">
      <selection activeCell="F32" sqref="F32"/>
    </sheetView>
  </sheetViews>
  <sheetFormatPr baseColWidth="10" defaultColWidth="0" defaultRowHeight="18.75" zeroHeight="1" x14ac:dyDescent="0.35"/>
  <cols>
    <col min="1" max="1" width="9.5703125" style="1" customWidth="1"/>
    <col min="2" max="2" width="23" style="1" customWidth="1"/>
    <col min="3" max="3" width="19.140625" style="1" customWidth="1"/>
    <col min="4" max="4" width="53.7109375" style="1" customWidth="1"/>
    <col min="5" max="5" width="14" style="1" customWidth="1"/>
    <col min="6" max="6" width="17.140625" style="1" customWidth="1"/>
    <col min="7" max="10" width="0" style="1" hidden="1" customWidth="1"/>
    <col min="11" max="16384" width="11.42578125" style="1" hidden="1"/>
  </cols>
  <sheetData>
    <row r="1" spans="1:10" ht="40.5" customHeight="1" x14ac:dyDescent="0.35">
      <c r="A1" s="56" t="s">
        <v>71</v>
      </c>
      <c r="B1" s="56"/>
      <c r="C1" s="56"/>
      <c r="D1" s="56"/>
      <c r="E1" s="56"/>
      <c r="F1" s="56"/>
    </row>
    <row r="2" spans="1:10" ht="18" customHeight="1" x14ac:dyDescent="0.35">
      <c r="A2" s="2"/>
      <c r="B2" s="2"/>
      <c r="C2" s="2"/>
      <c r="D2" s="2"/>
      <c r="E2" s="2"/>
      <c r="F2" s="19" t="s">
        <v>69</v>
      </c>
    </row>
    <row r="3" spans="1:10" ht="19.5" customHeight="1" x14ac:dyDescent="0.35">
      <c r="A3" s="50" t="s">
        <v>23</v>
      </c>
      <c r="B3" s="50"/>
      <c r="C3" s="57" t="str">
        <f>'1RA. EVALUACIÓN_SEGUIMIENTO'!C3:D3</f>
        <v>José Alberto García H</v>
      </c>
      <c r="D3" s="57"/>
      <c r="E3" s="17" t="s">
        <v>37</v>
      </c>
      <c r="F3" s="26" t="str">
        <f>'1RA. EVALUACIÓN_SEGUIMIENTO'!F3</f>
        <v>16TL0045</v>
      </c>
    </row>
    <row r="4" spans="1:10" ht="19.5" customHeight="1" x14ac:dyDescent="0.35">
      <c r="A4" s="50" t="s">
        <v>6</v>
      </c>
      <c r="B4" s="50"/>
      <c r="C4" s="59" t="str">
        <f>'1RA. EVALUACIÓN_SEGUIMIENTO'!C4:F4</f>
        <v>Adaptación de un manual de control de calidad e inocuidad en los cultivos de jitomate y pepino.</v>
      </c>
      <c r="D4" s="59"/>
      <c r="E4" s="59"/>
      <c r="F4" s="59"/>
    </row>
    <row r="5" spans="1:10" ht="19.5" customHeight="1" x14ac:dyDescent="0.35">
      <c r="A5" s="50" t="s">
        <v>22</v>
      </c>
      <c r="B5" s="50"/>
      <c r="C5" s="3"/>
      <c r="D5" s="5" t="str">
        <f>'1RA. EVALUACIÓN_SEGUIMIENTO'!D5</f>
        <v>Ingeniería en Innovación Agrícola Sustentable</v>
      </c>
      <c r="E5" s="5"/>
      <c r="F5" s="3"/>
    </row>
    <row r="6" spans="1:10" ht="19.5" customHeight="1" x14ac:dyDescent="0.35">
      <c r="A6" s="50" t="s">
        <v>20</v>
      </c>
      <c r="B6" s="50"/>
      <c r="C6" s="3"/>
      <c r="D6" s="5" t="s">
        <v>73</v>
      </c>
      <c r="E6" s="5"/>
      <c r="F6" s="3"/>
    </row>
    <row r="7" spans="1:10" ht="19.5" customHeight="1" thickBot="1" x14ac:dyDescent="0.4">
      <c r="A7" s="51"/>
      <c r="B7" s="51"/>
      <c r="C7" s="3"/>
      <c r="D7" s="52" t="s">
        <v>39</v>
      </c>
      <c r="E7" s="52"/>
      <c r="F7" s="25">
        <f>AVERAGE(F19,F32)</f>
        <v>95</v>
      </c>
      <c r="H7" s="3"/>
      <c r="I7" s="3"/>
      <c r="J7" s="3"/>
    </row>
    <row r="8" spans="1:10" ht="19.5" customHeight="1" thickBot="1" x14ac:dyDescent="0.4">
      <c r="A8" s="33" t="s">
        <v>25</v>
      </c>
      <c r="B8" s="34"/>
      <c r="C8" s="34"/>
      <c r="D8" s="34"/>
      <c r="E8" s="34"/>
      <c r="F8" s="35"/>
    </row>
    <row r="9" spans="1:10" s="9" customFormat="1" ht="19.5" customHeight="1" thickBot="1" x14ac:dyDescent="0.4">
      <c r="A9" s="53" t="s">
        <v>43</v>
      </c>
      <c r="B9" s="39" t="s">
        <v>26</v>
      </c>
      <c r="C9" s="40"/>
      <c r="D9" s="41"/>
      <c r="E9" s="7" t="s">
        <v>27</v>
      </c>
      <c r="F9" s="8" t="s">
        <v>40</v>
      </c>
    </row>
    <row r="10" spans="1:10" s="9" customFormat="1" ht="17.25" customHeight="1" x14ac:dyDescent="0.35">
      <c r="A10" s="54"/>
      <c r="B10" s="42" t="s">
        <v>30</v>
      </c>
      <c r="C10" s="43"/>
      <c r="D10" s="44"/>
      <c r="E10" s="10">
        <v>5</v>
      </c>
      <c r="F10" s="11">
        <v>5</v>
      </c>
    </row>
    <row r="11" spans="1:10" s="9" customFormat="1" ht="17.25" customHeight="1" x14ac:dyDescent="0.35">
      <c r="A11" s="54"/>
      <c r="B11" s="45" t="s">
        <v>31</v>
      </c>
      <c r="C11" s="46"/>
      <c r="D11" s="47"/>
      <c r="E11" s="12">
        <v>10</v>
      </c>
      <c r="F11" s="13">
        <v>10</v>
      </c>
    </row>
    <row r="12" spans="1:10" s="9" customFormat="1" ht="17.25" customHeight="1" x14ac:dyDescent="0.35">
      <c r="A12" s="54"/>
      <c r="B12" s="45" t="s">
        <v>32</v>
      </c>
      <c r="C12" s="46"/>
      <c r="D12" s="47"/>
      <c r="E12" s="12">
        <v>5</v>
      </c>
      <c r="F12" s="13">
        <v>5</v>
      </c>
    </row>
    <row r="13" spans="1:10" s="9" customFormat="1" ht="17.25" customHeight="1" x14ac:dyDescent="0.35">
      <c r="A13" s="54"/>
      <c r="B13" s="45" t="s">
        <v>33</v>
      </c>
      <c r="C13" s="46"/>
      <c r="D13" s="47"/>
      <c r="E13" s="12">
        <v>10</v>
      </c>
      <c r="F13" s="13">
        <v>10</v>
      </c>
    </row>
    <row r="14" spans="1:10" s="9" customFormat="1" ht="17.25" customHeight="1" x14ac:dyDescent="0.35">
      <c r="A14" s="54"/>
      <c r="B14" s="45" t="s">
        <v>34</v>
      </c>
      <c r="C14" s="46"/>
      <c r="D14" s="47"/>
      <c r="E14" s="12">
        <v>15</v>
      </c>
      <c r="F14" s="13">
        <v>15</v>
      </c>
    </row>
    <row r="15" spans="1:10" s="9" customFormat="1" ht="35.25" customHeight="1" x14ac:dyDescent="0.35">
      <c r="A15" s="54"/>
      <c r="B15" s="45" t="s">
        <v>35</v>
      </c>
      <c r="C15" s="46"/>
      <c r="D15" s="47"/>
      <c r="E15" s="12">
        <v>15</v>
      </c>
      <c r="F15" s="13">
        <v>10</v>
      </c>
    </row>
    <row r="16" spans="1:10" s="9" customFormat="1" ht="17.25" customHeight="1" x14ac:dyDescent="0.35">
      <c r="A16" s="54"/>
      <c r="B16" s="45" t="s">
        <v>36</v>
      </c>
      <c r="C16" s="46"/>
      <c r="D16" s="47"/>
      <c r="E16" s="12">
        <v>10</v>
      </c>
      <c r="F16" s="13">
        <v>10</v>
      </c>
    </row>
    <row r="17" spans="1:6" s="9" customFormat="1" ht="17.25" customHeight="1" x14ac:dyDescent="0.35">
      <c r="A17" s="54"/>
      <c r="B17" s="45" t="s">
        <v>41</v>
      </c>
      <c r="C17" s="46"/>
      <c r="D17" s="47"/>
      <c r="E17" s="12">
        <v>20</v>
      </c>
      <c r="F17" s="13">
        <v>20</v>
      </c>
    </row>
    <row r="18" spans="1:6" s="9" customFormat="1" ht="32.25" customHeight="1" thickBot="1" x14ac:dyDescent="0.4">
      <c r="A18" s="54"/>
      <c r="B18" s="45" t="s">
        <v>42</v>
      </c>
      <c r="C18" s="46"/>
      <c r="D18" s="47"/>
      <c r="E18" s="12">
        <v>10</v>
      </c>
      <c r="F18" s="13">
        <v>10</v>
      </c>
    </row>
    <row r="19" spans="1:6" s="9" customFormat="1" ht="14.25" customHeight="1" thickBot="1" x14ac:dyDescent="0.4">
      <c r="A19" s="55"/>
      <c r="B19" s="28" t="s">
        <v>3</v>
      </c>
      <c r="C19" s="29"/>
      <c r="D19" s="30"/>
      <c r="E19" s="16">
        <f>SUM(E10:E18)</f>
        <v>100</v>
      </c>
      <c r="F19" s="18">
        <f>SUM(F10:F18)</f>
        <v>95</v>
      </c>
    </row>
    <row r="20" spans="1:6" ht="28.5" customHeight="1" x14ac:dyDescent="0.35">
      <c r="A20" s="48" t="s">
        <v>7</v>
      </c>
      <c r="B20" s="49"/>
      <c r="C20" s="32"/>
      <c r="D20" s="32"/>
      <c r="E20" s="32"/>
      <c r="F20" s="32"/>
    </row>
    <row r="21" spans="1:6" s="6" customFormat="1" ht="30.75" customHeight="1" x14ac:dyDescent="0.35">
      <c r="A21" s="27" t="s">
        <v>4</v>
      </c>
      <c r="B21" s="27"/>
      <c r="C21" s="27"/>
      <c r="D21" s="27" t="s">
        <v>5</v>
      </c>
      <c r="E21" s="27" t="s">
        <v>21</v>
      </c>
      <c r="F21" s="27"/>
    </row>
    <row r="22" spans="1:6" s="6" customFormat="1" ht="21.75" customHeight="1" x14ac:dyDescent="0.35">
      <c r="A22" s="27"/>
      <c r="B22" s="27"/>
      <c r="C22" s="27"/>
      <c r="D22" s="27"/>
      <c r="E22" s="27"/>
      <c r="F22" s="27"/>
    </row>
    <row r="23" spans="1:6" ht="24" customHeight="1" thickBot="1" x14ac:dyDescent="0.4">
      <c r="A23" s="4"/>
      <c r="B23" s="4"/>
      <c r="C23" s="4"/>
    </row>
    <row r="24" spans="1:6" ht="19.5" customHeight="1" thickBot="1" x14ac:dyDescent="0.4">
      <c r="A24" s="33" t="s">
        <v>25</v>
      </c>
      <c r="B24" s="34"/>
      <c r="C24" s="34"/>
      <c r="D24" s="34"/>
      <c r="E24" s="34"/>
      <c r="F24" s="35"/>
    </row>
    <row r="25" spans="1:6" s="9" customFormat="1" ht="19.5" customHeight="1" thickBot="1" x14ac:dyDescent="0.4">
      <c r="A25" s="36" t="s">
        <v>62</v>
      </c>
      <c r="B25" s="39" t="s">
        <v>26</v>
      </c>
      <c r="C25" s="40"/>
      <c r="D25" s="41"/>
      <c r="E25" s="7" t="s">
        <v>27</v>
      </c>
      <c r="F25" s="8" t="s">
        <v>40</v>
      </c>
    </row>
    <row r="26" spans="1:6" s="9" customFormat="1" ht="17.25" customHeight="1" x14ac:dyDescent="0.35">
      <c r="A26" s="37"/>
      <c r="B26" s="42" t="s">
        <v>63</v>
      </c>
      <c r="C26" s="43"/>
      <c r="D26" s="44"/>
      <c r="E26" s="10">
        <v>10</v>
      </c>
      <c r="F26" s="11">
        <v>10</v>
      </c>
    </row>
    <row r="27" spans="1:6" s="9" customFormat="1" ht="17.25" customHeight="1" x14ac:dyDescent="0.35">
      <c r="A27" s="37"/>
      <c r="B27" s="45" t="s">
        <v>41</v>
      </c>
      <c r="C27" s="46"/>
      <c r="D27" s="47"/>
      <c r="E27" s="12">
        <v>20</v>
      </c>
      <c r="F27" s="13">
        <v>20</v>
      </c>
    </row>
    <row r="28" spans="1:6" s="9" customFormat="1" ht="17.25" customHeight="1" x14ac:dyDescent="0.35">
      <c r="A28" s="37"/>
      <c r="B28" s="45" t="s">
        <v>64</v>
      </c>
      <c r="C28" s="46"/>
      <c r="D28" s="47"/>
      <c r="E28" s="12">
        <v>15</v>
      </c>
      <c r="F28" s="13">
        <v>15</v>
      </c>
    </row>
    <row r="29" spans="1:6" s="9" customFormat="1" ht="17.25" customHeight="1" x14ac:dyDescent="0.35">
      <c r="A29" s="37"/>
      <c r="B29" s="45" t="s">
        <v>65</v>
      </c>
      <c r="C29" s="46"/>
      <c r="D29" s="47"/>
      <c r="E29" s="12">
        <v>20</v>
      </c>
      <c r="F29" s="13">
        <v>20</v>
      </c>
    </row>
    <row r="30" spans="1:6" s="9" customFormat="1" ht="17.25" customHeight="1" x14ac:dyDescent="0.35">
      <c r="A30" s="37"/>
      <c r="B30" s="45" t="s">
        <v>35</v>
      </c>
      <c r="C30" s="46"/>
      <c r="D30" s="47"/>
      <c r="E30" s="12">
        <v>20</v>
      </c>
      <c r="F30" s="13">
        <v>15</v>
      </c>
    </row>
    <row r="31" spans="1:6" s="9" customFormat="1" ht="35.25" customHeight="1" thickBot="1" x14ac:dyDescent="0.4">
      <c r="A31" s="37"/>
      <c r="B31" s="45" t="s">
        <v>66</v>
      </c>
      <c r="C31" s="46"/>
      <c r="D31" s="47"/>
      <c r="E31" s="12">
        <v>15</v>
      </c>
      <c r="F31" s="13">
        <v>15</v>
      </c>
    </row>
    <row r="32" spans="1:6" s="9" customFormat="1" ht="14.25" customHeight="1" thickBot="1" x14ac:dyDescent="0.4">
      <c r="A32" s="38"/>
      <c r="B32" s="28" t="s">
        <v>3</v>
      </c>
      <c r="C32" s="29"/>
      <c r="D32" s="30"/>
      <c r="E32" s="16">
        <f>SUM(E26:E31)</f>
        <v>100</v>
      </c>
      <c r="F32" s="18">
        <f>SUM(F26:F31)</f>
        <v>95</v>
      </c>
    </row>
    <row r="33" spans="1:6" ht="28.5" customHeight="1" x14ac:dyDescent="0.35">
      <c r="A33" s="31" t="s">
        <v>7</v>
      </c>
      <c r="B33" s="31"/>
      <c r="C33" s="32"/>
      <c r="D33" s="32"/>
      <c r="E33" s="32"/>
      <c r="F33" s="32"/>
    </row>
    <row r="34" spans="1:6" s="6" customFormat="1" ht="30.75" customHeight="1" x14ac:dyDescent="0.35">
      <c r="A34" s="27" t="s">
        <v>67</v>
      </c>
      <c r="B34" s="27"/>
      <c r="C34" s="27"/>
      <c r="D34" s="27" t="s">
        <v>70</v>
      </c>
      <c r="E34" s="27" t="s">
        <v>21</v>
      </c>
      <c r="F34" s="27"/>
    </row>
    <row r="35" spans="1:6" s="6" customFormat="1" ht="30.75" customHeight="1" x14ac:dyDescent="0.35">
      <c r="A35" s="27"/>
      <c r="B35" s="27"/>
      <c r="C35" s="27"/>
      <c r="D35" s="27"/>
      <c r="E35" s="27"/>
      <c r="F35" s="27"/>
    </row>
    <row r="36" spans="1:6" hidden="1" x14ac:dyDescent="0.35"/>
    <row r="37" spans="1:6" hidden="1" x14ac:dyDescent="0.35"/>
    <row r="38" spans="1:6" hidden="1" x14ac:dyDescent="0.35"/>
    <row r="39" spans="1:6" hidden="1" x14ac:dyDescent="0.35"/>
    <row r="40" spans="1:6" hidden="1" x14ac:dyDescent="0.35"/>
    <row r="41" spans="1:6" hidden="1" x14ac:dyDescent="0.35"/>
    <row r="42" spans="1:6" hidden="1" x14ac:dyDescent="0.35"/>
    <row r="43" spans="1:6" hidden="1" x14ac:dyDescent="0.35"/>
    <row r="44" spans="1:6" hidden="1" x14ac:dyDescent="0.35"/>
    <row r="45" spans="1:6" hidden="1" x14ac:dyDescent="0.35"/>
    <row r="46" spans="1:6" hidden="1" x14ac:dyDescent="0.35"/>
    <row r="47" spans="1:6" hidden="1" x14ac:dyDescent="0.35"/>
    <row r="48" spans="1:6" hidden="1" x14ac:dyDescent="0.35"/>
    <row r="49" hidden="1" x14ac:dyDescent="0.35"/>
    <row r="50" hidden="1" x14ac:dyDescent="0.35"/>
  </sheetData>
  <sheetProtection password="CC67" sheet="1" objects="1" scenarios="1" formatCells="0"/>
  <dataConsolidate/>
  <mergeCells count="42">
    <mergeCell ref="A5:B5"/>
    <mergeCell ref="A1:F1"/>
    <mergeCell ref="A3:B3"/>
    <mergeCell ref="C3:D3"/>
    <mergeCell ref="A4:B4"/>
    <mergeCell ref="C4:F4"/>
    <mergeCell ref="B19:D19"/>
    <mergeCell ref="A6:B6"/>
    <mergeCell ref="A7:B7"/>
    <mergeCell ref="D7:E7"/>
    <mergeCell ref="A8:F8"/>
    <mergeCell ref="A9:A19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A20:B20"/>
    <mergeCell ref="C20:F20"/>
    <mergeCell ref="A21:C22"/>
    <mergeCell ref="D21:D22"/>
    <mergeCell ref="E21:F22"/>
    <mergeCell ref="A24:F24"/>
    <mergeCell ref="B32:D32"/>
    <mergeCell ref="A33:B33"/>
    <mergeCell ref="C33:F33"/>
    <mergeCell ref="A34:C35"/>
    <mergeCell ref="D34:D35"/>
    <mergeCell ref="E34:F35"/>
    <mergeCell ref="A25:A32"/>
    <mergeCell ref="B25:D25"/>
    <mergeCell ref="B26:D26"/>
    <mergeCell ref="B27:D27"/>
    <mergeCell ref="B28:D28"/>
    <mergeCell ref="B29:D29"/>
    <mergeCell ref="B30:D30"/>
    <mergeCell ref="B31:D31"/>
  </mergeCells>
  <dataValidations count="4">
    <dataValidation type="whole" operator="lessThanOrEqual" allowBlank="1" showInputMessage="1" showErrorMessage="1" error="Recuerda que tu valor debe ser menor a 5" sqref="F10 F12">
      <formula1>5</formula1>
    </dataValidation>
    <dataValidation type="whole" operator="lessThanOrEqual" allowBlank="1" showInputMessage="1" showErrorMessage="1" error="Recuerda que tu valor debe ser menor a 10" sqref="F11 F13 F16 F18 F26">
      <formula1>10</formula1>
    </dataValidation>
    <dataValidation type="whole" operator="lessThanOrEqual" allowBlank="1" showInputMessage="1" showErrorMessage="1" error="Recuerda que tu valor debe ser menor a 15" sqref="F14 F15 F28 F31">
      <formula1>15</formula1>
    </dataValidation>
    <dataValidation type="whole" operator="lessThanOrEqual" allowBlank="1" showInputMessage="1" showErrorMessage="1" error="Recuerda que tu valor debe ser menor a 20" sqref="F17 F27 F29 F30">
      <formula1>20</formula1>
    </dataValidation>
  </dataValidations>
  <printOptions horizontalCentered="1" verticalCentered="1"/>
  <pageMargins left="0.31496062992125984" right="0.31496062992125984" top="0.43307086614173229" bottom="0.23622047244094491" header="0.31496062992125984" footer="0.31496062992125984"/>
  <pageSetup scale="70" orientation="portrait" r:id="rId1"/>
  <headerFooter>
    <oddHeader>&amp;C&amp;G</oddHeader>
    <oddFooter>&amp;C&amp;G</oddFooter>
  </headerFooter>
  <colBreaks count="1" manualBreakCount="1">
    <brk id="6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21" zoomScale="85" zoomScaleNormal="85" zoomScaleSheetLayoutView="85" workbookViewId="0">
      <selection activeCell="F42" sqref="F42"/>
    </sheetView>
  </sheetViews>
  <sheetFormatPr baseColWidth="10" defaultColWidth="0" defaultRowHeight="18.75" zeroHeight="1" x14ac:dyDescent="0.35"/>
  <cols>
    <col min="1" max="1" width="9.5703125" style="1" customWidth="1"/>
    <col min="2" max="2" width="23" style="1" customWidth="1"/>
    <col min="3" max="3" width="19.140625" style="1" customWidth="1"/>
    <col min="4" max="4" width="53.7109375" style="1" customWidth="1"/>
    <col min="5" max="5" width="14" style="1" customWidth="1"/>
    <col min="6" max="6" width="17.140625" style="1" customWidth="1"/>
    <col min="7" max="10" width="0" style="1" hidden="1" customWidth="1"/>
    <col min="11" max="16384" width="11.42578125" style="1" hidden="1"/>
  </cols>
  <sheetData>
    <row r="1" spans="1:10" ht="40.5" customHeight="1" x14ac:dyDescent="0.35">
      <c r="A1" s="56" t="s">
        <v>71</v>
      </c>
      <c r="B1" s="56"/>
      <c r="C1" s="56"/>
      <c r="D1" s="56"/>
      <c r="E1" s="56"/>
      <c r="F1" s="56"/>
    </row>
    <row r="2" spans="1:10" ht="18" customHeight="1" x14ac:dyDescent="0.35">
      <c r="A2" s="2"/>
      <c r="B2" s="2"/>
      <c r="C2" s="2"/>
      <c r="D2" s="2"/>
      <c r="E2" s="2"/>
      <c r="F2" s="19" t="s">
        <v>19</v>
      </c>
    </row>
    <row r="3" spans="1:10" ht="19.5" customHeight="1" x14ac:dyDescent="0.35">
      <c r="A3" s="50" t="s">
        <v>23</v>
      </c>
      <c r="B3" s="50"/>
      <c r="C3" s="57" t="str">
        <f>'2DA. EVALUACIÓN_SEGUIMIENTO '!C3:D3</f>
        <v>José Alberto García H</v>
      </c>
      <c r="D3" s="57"/>
      <c r="E3" s="17" t="s">
        <v>37</v>
      </c>
      <c r="F3" s="26" t="str">
        <f>'2DA. EVALUACIÓN_SEGUIMIENTO '!F3</f>
        <v>16TL0045</v>
      </c>
    </row>
    <row r="4" spans="1:10" ht="19.5" customHeight="1" x14ac:dyDescent="0.35">
      <c r="A4" s="50" t="s">
        <v>6</v>
      </c>
      <c r="B4" s="50"/>
      <c r="C4" s="59" t="str">
        <f>'2DA. EVALUACIÓN_SEGUIMIENTO '!C4:F4</f>
        <v>Adaptación de un manual de control de calidad e inocuidad en los cultivos de jitomate y pepino.</v>
      </c>
      <c r="D4" s="59"/>
      <c r="E4" s="59"/>
      <c r="F4" s="59"/>
    </row>
    <row r="5" spans="1:10" ht="19.5" customHeight="1" x14ac:dyDescent="0.35">
      <c r="A5" s="50" t="s">
        <v>22</v>
      </c>
      <c r="B5" s="50"/>
      <c r="C5" s="3"/>
      <c r="D5" s="5" t="str">
        <f>'2DA. EVALUACIÓN_SEGUIMIENTO '!D5</f>
        <v>Ingeniería en Innovación Agrícola Sustentable</v>
      </c>
      <c r="E5" s="5"/>
      <c r="F5" s="3"/>
    </row>
    <row r="6" spans="1:10" ht="19.5" customHeight="1" x14ac:dyDescent="0.35">
      <c r="A6" s="50" t="s">
        <v>20</v>
      </c>
      <c r="B6" s="50"/>
      <c r="C6" s="3"/>
      <c r="D6" s="5" t="str">
        <f>'2DA. EVALUACIÓN_SEGUIMIENTO '!D6</f>
        <v>Agosto - Diciembre 2020</v>
      </c>
      <c r="E6" s="5"/>
      <c r="F6" s="3"/>
    </row>
    <row r="7" spans="1:10" ht="19.5" customHeight="1" thickBot="1" x14ac:dyDescent="0.4">
      <c r="A7" s="51"/>
      <c r="B7" s="51"/>
      <c r="C7" s="3"/>
      <c r="D7" s="52" t="s">
        <v>38</v>
      </c>
      <c r="E7" s="52"/>
      <c r="F7" s="24">
        <f>AVERAGE(F24,F45)</f>
        <v>92.5</v>
      </c>
      <c r="H7" s="3"/>
      <c r="I7" s="3"/>
      <c r="J7" s="3"/>
    </row>
    <row r="8" spans="1:10" ht="19.5" customHeight="1" thickBot="1" x14ac:dyDescent="0.4">
      <c r="A8" s="33" t="s">
        <v>25</v>
      </c>
      <c r="B8" s="34"/>
      <c r="C8" s="34"/>
      <c r="D8" s="34"/>
      <c r="E8" s="34"/>
      <c r="F8" s="35"/>
    </row>
    <row r="9" spans="1:10" s="9" customFormat="1" ht="19.5" customHeight="1" thickBot="1" x14ac:dyDescent="0.4">
      <c r="A9" s="66" t="s">
        <v>24</v>
      </c>
      <c r="B9" s="39" t="s">
        <v>26</v>
      </c>
      <c r="C9" s="40"/>
      <c r="D9" s="41"/>
      <c r="E9" s="7" t="s">
        <v>27</v>
      </c>
      <c r="F9" s="8" t="s">
        <v>40</v>
      </c>
    </row>
    <row r="10" spans="1:10" s="9" customFormat="1" ht="17.25" customHeight="1" x14ac:dyDescent="0.35">
      <c r="A10" s="67"/>
      <c r="B10" s="42" t="s">
        <v>8</v>
      </c>
      <c r="C10" s="43"/>
      <c r="D10" s="44"/>
      <c r="E10" s="10">
        <v>2</v>
      </c>
      <c r="F10" s="11">
        <v>2</v>
      </c>
    </row>
    <row r="11" spans="1:10" s="9" customFormat="1" ht="17.25" customHeight="1" x14ac:dyDescent="0.35">
      <c r="A11" s="67"/>
      <c r="B11" s="45" t="s">
        <v>9</v>
      </c>
      <c r="C11" s="46"/>
      <c r="D11" s="47"/>
      <c r="E11" s="12">
        <v>2</v>
      </c>
      <c r="F11" s="13">
        <v>2</v>
      </c>
    </row>
    <row r="12" spans="1:10" s="9" customFormat="1" ht="17.25" customHeight="1" x14ac:dyDescent="0.35">
      <c r="A12" s="67"/>
      <c r="B12" s="45" t="s">
        <v>10</v>
      </c>
      <c r="C12" s="46"/>
      <c r="D12" s="47"/>
      <c r="E12" s="12">
        <v>2</v>
      </c>
      <c r="F12" s="13">
        <v>2</v>
      </c>
    </row>
    <row r="13" spans="1:10" s="9" customFormat="1" ht="17.25" customHeight="1" x14ac:dyDescent="0.35">
      <c r="A13" s="67"/>
      <c r="B13" s="45" t="s">
        <v>11</v>
      </c>
      <c r="C13" s="46"/>
      <c r="D13" s="47"/>
      <c r="E13" s="12">
        <v>2</v>
      </c>
      <c r="F13" s="13">
        <v>2</v>
      </c>
    </row>
    <row r="14" spans="1:10" s="9" customFormat="1" ht="17.25" customHeight="1" x14ac:dyDescent="0.35">
      <c r="A14" s="67"/>
      <c r="B14" s="45" t="s">
        <v>12</v>
      </c>
      <c r="C14" s="46"/>
      <c r="D14" s="47"/>
      <c r="E14" s="12">
        <v>2</v>
      </c>
      <c r="F14" s="13">
        <v>2</v>
      </c>
    </row>
    <row r="15" spans="1:10" s="9" customFormat="1" ht="17.25" customHeight="1" x14ac:dyDescent="0.35">
      <c r="A15" s="67"/>
      <c r="B15" s="45" t="s">
        <v>13</v>
      </c>
      <c r="C15" s="46"/>
      <c r="D15" s="47"/>
      <c r="E15" s="12">
        <v>5</v>
      </c>
      <c r="F15" s="13">
        <v>5</v>
      </c>
    </row>
    <row r="16" spans="1:10" s="9" customFormat="1" ht="17.25" customHeight="1" x14ac:dyDescent="0.35">
      <c r="A16" s="67"/>
      <c r="B16" s="45" t="s">
        <v>14</v>
      </c>
      <c r="C16" s="46"/>
      <c r="D16" s="47"/>
      <c r="E16" s="12">
        <v>5</v>
      </c>
      <c r="F16" s="13">
        <v>5</v>
      </c>
    </row>
    <row r="17" spans="1:6" s="9" customFormat="1" ht="17.25" customHeight="1" x14ac:dyDescent="0.35">
      <c r="A17" s="67"/>
      <c r="B17" s="45" t="s">
        <v>15</v>
      </c>
      <c r="C17" s="46"/>
      <c r="D17" s="47"/>
      <c r="E17" s="12"/>
      <c r="F17" s="13"/>
    </row>
    <row r="18" spans="1:6" s="9" customFormat="1" ht="17.25" customHeight="1" x14ac:dyDescent="0.35">
      <c r="A18" s="67"/>
      <c r="B18" s="45" t="s">
        <v>0</v>
      </c>
      <c r="C18" s="46"/>
      <c r="D18" s="47"/>
      <c r="E18" s="12">
        <v>10</v>
      </c>
      <c r="F18" s="13">
        <v>10</v>
      </c>
    </row>
    <row r="19" spans="1:6" s="9" customFormat="1" ht="17.25" customHeight="1" x14ac:dyDescent="0.35">
      <c r="A19" s="67"/>
      <c r="B19" s="45" t="s">
        <v>16</v>
      </c>
      <c r="C19" s="46"/>
      <c r="D19" s="47"/>
      <c r="E19" s="12">
        <v>5</v>
      </c>
      <c r="F19" s="13">
        <v>5</v>
      </c>
    </row>
    <row r="20" spans="1:6" s="9" customFormat="1" ht="66" customHeight="1" x14ac:dyDescent="0.35">
      <c r="A20" s="67"/>
      <c r="B20" s="45" t="s">
        <v>1</v>
      </c>
      <c r="C20" s="46"/>
      <c r="D20" s="47"/>
      <c r="E20" s="12">
        <v>45</v>
      </c>
      <c r="F20" s="13">
        <v>35</v>
      </c>
    </row>
    <row r="21" spans="1:6" s="9" customFormat="1" ht="17.25" customHeight="1" x14ac:dyDescent="0.35">
      <c r="A21" s="67"/>
      <c r="B21" s="45" t="s">
        <v>17</v>
      </c>
      <c r="C21" s="46"/>
      <c r="D21" s="47"/>
      <c r="E21" s="12">
        <v>15</v>
      </c>
      <c r="F21" s="13">
        <v>15</v>
      </c>
    </row>
    <row r="22" spans="1:6" s="9" customFormat="1" ht="17.25" customHeight="1" x14ac:dyDescent="0.35">
      <c r="A22" s="67"/>
      <c r="B22" s="45" t="s">
        <v>18</v>
      </c>
      <c r="C22" s="46"/>
      <c r="D22" s="47"/>
      <c r="E22" s="12">
        <v>3</v>
      </c>
      <c r="F22" s="13">
        <v>3</v>
      </c>
    </row>
    <row r="23" spans="1:6" s="9" customFormat="1" ht="17.25" customHeight="1" thickBot="1" x14ac:dyDescent="0.4">
      <c r="A23" s="67"/>
      <c r="B23" s="63" t="s">
        <v>2</v>
      </c>
      <c r="C23" s="64"/>
      <c r="D23" s="65"/>
      <c r="E23" s="14">
        <v>2</v>
      </c>
      <c r="F23" s="15">
        <v>2</v>
      </c>
    </row>
    <row r="24" spans="1:6" s="9" customFormat="1" ht="14.25" customHeight="1" thickBot="1" x14ac:dyDescent="0.4">
      <c r="A24" s="68"/>
      <c r="B24" s="28" t="s">
        <v>3</v>
      </c>
      <c r="C24" s="29"/>
      <c r="D24" s="30"/>
      <c r="E24" s="16">
        <f>SUM(E10:E23)</f>
        <v>100</v>
      </c>
      <c r="F24" s="18">
        <f>SUM(F10:F23)</f>
        <v>90</v>
      </c>
    </row>
    <row r="25" spans="1:6" ht="28.5" customHeight="1" x14ac:dyDescent="0.35">
      <c r="A25" s="48" t="s">
        <v>7</v>
      </c>
      <c r="B25" s="49"/>
      <c r="C25" s="32"/>
      <c r="D25" s="32"/>
      <c r="E25" s="32"/>
      <c r="F25" s="32"/>
    </row>
    <row r="26" spans="1:6" s="6" customFormat="1" ht="30.75" customHeight="1" x14ac:dyDescent="0.35">
      <c r="A26" s="27" t="s">
        <v>4</v>
      </c>
      <c r="B26" s="27"/>
      <c r="C26" s="27"/>
      <c r="D26" s="27" t="s">
        <v>5</v>
      </c>
      <c r="E26" s="27" t="s">
        <v>21</v>
      </c>
      <c r="F26" s="27"/>
    </row>
    <row r="27" spans="1:6" s="6" customFormat="1" ht="21.75" customHeight="1" x14ac:dyDescent="0.35">
      <c r="A27" s="27"/>
      <c r="B27" s="27"/>
      <c r="C27" s="27"/>
      <c r="D27" s="27"/>
      <c r="E27" s="27"/>
      <c r="F27" s="27"/>
    </row>
    <row r="28" spans="1:6" ht="24" customHeight="1" thickBot="1" x14ac:dyDescent="0.4">
      <c r="A28" s="4"/>
      <c r="B28" s="4"/>
      <c r="C28" s="4"/>
    </row>
    <row r="29" spans="1:6" ht="19.5" customHeight="1" thickBot="1" x14ac:dyDescent="0.4">
      <c r="A29" s="33" t="s">
        <v>25</v>
      </c>
      <c r="B29" s="34"/>
      <c r="C29" s="34"/>
      <c r="D29" s="34"/>
      <c r="E29" s="34"/>
      <c r="F29" s="35"/>
    </row>
    <row r="30" spans="1:6" s="9" customFormat="1" ht="19.5" customHeight="1" thickBot="1" x14ac:dyDescent="0.4">
      <c r="A30" s="60" t="s">
        <v>62</v>
      </c>
      <c r="B30" s="39" t="s">
        <v>26</v>
      </c>
      <c r="C30" s="40"/>
      <c r="D30" s="41"/>
      <c r="E30" s="7" t="s">
        <v>27</v>
      </c>
      <c r="F30" s="8" t="s">
        <v>40</v>
      </c>
    </row>
    <row r="31" spans="1:6" s="9" customFormat="1" ht="17.25" customHeight="1" x14ac:dyDescent="0.35">
      <c r="A31" s="61"/>
      <c r="B31" s="42" t="s">
        <v>8</v>
      </c>
      <c r="C31" s="43"/>
      <c r="D31" s="44"/>
      <c r="E31" s="10">
        <v>2</v>
      </c>
      <c r="F31" s="11">
        <v>2</v>
      </c>
    </row>
    <row r="32" spans="1:6" s="9" customFormat="1" ht="17.25" customHeight="1" x14ac:dyDescent="0.35">
      <c r="A32" s="61"/>
      <c r="B32" s="45" t="s">
        <v>9</v>
      </c>
      <c r="C32" s="46"/>
      <c r="D32" s="47"/>
      <c r="E32" s="12">
        <v>2</v>
      </c>
      <c r="F32" s="13">
        <v>2</v>
      </c>
    </row>
    <row r="33" spans="1:6" s="9" customFormat="1" ht="17.25" customHeight="1" x14ac:dyDescent="0.35">
      <c r="A33" s="61"/>
      <c r="B33" s="45" t="s">
        <v>10</v>
      </c>
      <c r="C33" s="46"/>
      <c r="D33" s="47"/>
      <c r="E33" s="12">
        <v>2</v>
      </c>
      <c r="F33" s="13">
        <v>2</v>
      </c>
    </row>
    <row r="34" spans="1:6" s="9" customFormat="1" ht="17.25" customHeight="1" x14ac:dyDescent="0.35">
      <c r="A34" s="61"/>
      <c r="B34" s="45" t="s">
        <v>11</v>
      </c>
      <c r="C34" s="46"/>
      <c r="D34" s="47"/>
      <c r="E34" s="12">
        <v>2</v>
      </c>
      <c r="F34" s="13">
        <v>2</v>
      </c>
    </row>
    <row r="35" spans="1:6" s="9" customFormat="1" ht="17.25" customHeight="1" x14ac:dyDescent="0.35">
      <c r="A35" s="61"/>
      <c r="B35" s="45" t="s">
        <v>12</v>
      </c>
      <c r="C35" s="46"/>
      <c r="D35" s="47"/>
      <c r="E35" s="12">
        <v>2</v>
      </c>
      <c r="F35" s="13">
        <v>2</v>
      </c>
    </row>
    <row r="36" spans="1:6" s="9" customFormat="1" ht="17.25" customHeight="1" x14ac:dyDescent="0.35">
      <c r="A36" s="61"/>
      <c r="B36" s="45" t="s">
        <v>13</v>
      </c>
      <c r="C36" s="46"/>
      <c r="D36" s="47"/>
      <c r="E36" s="12">
        <v>5</v>
      </c>
      <c r="F36" s="13">
        <v>5</v>
      </c>
    </row>
    <row r="37" spans="1:6" s="9" customFormat="1" ht="17.25" customHeight="1" x14ac:dyDescent="0.35">
      <c r="A37" s="61"/>
      <c r="B37" s="45" t="s">
        <v>14</v>
      </c>
      <c r="C37" s="46"/>
      <c r="D37" s="47"/>
      <c r="E37" s="12">
        <v>5</v>
      </c>
      <c r="F37" s="13">
        <v>5</v>
      </c>
    </row>
    <row r="38" spans="1:6" s="9" customFormat="1" ht="17.25" customHeight="1" x14ac:dyDescent="0.35">
      <c r="A38" s="61"/>
      <c r="B38" s="45" t="s">
        <v>15</v>
      </c>
      <c r="C38" s="46"/>
      <c r="D38" s="47"/>
      <c r="E38" s="12"/>
      <c r="F38" s="13"/>
    </row>
    <row r="39" spans="1:6" s="9" customFormat="1" ht="17.25" customHeight="1" x14ac:dyDescent="0.35">
      <c r="A39" s="61"/>
      <c r="B39" s="45" t="s">
        <v>0</v>
      </c>
      <c r="C39" s="46"/>
      <c r="D39" s="47"/>
      <c r="E39" s="12">
        <v>10</v>
      </c>
      <c r="F39" s="13">
        <v>10</v>
      </c>
    </row>
    <row r="40" spans="1:6" s="9" customFormat="1" ht="17.25" customHeight="1" x14ac:dyDescent="0.35">
      <c r="A40" s="61"/>
      <c r="B40" s="45" t="s">
        <v>16</v>
      </c>
      <c r="C40" s="46"/>
      <c r="D40" s="47"/>
      <c r="E40" s="12">
        <v>5</v>
      </c>
      <c r="F40" s="13">
        <v>5</v>
      </c>
    </row>
    <row r="41" spans="1:6" s="9" customFormat="1" ht="66" customHeight="1" x14ac:dyDescent="0.35">
      <c r="A41" s="61"/>
      <c r="B41" s="45" t="s">
        <v>1</v>
      </c>
      <c r="C41" s="46"/>
      <c r="D41" s="47"/>
      <c r="E41" s="12">
        <v>45</v>
      </c>
      <c r="F41" s="13">
        <v>40</v>
      </c>
    </row>
    <row r="42" spans="1:6" s="9" customFormat="1" ht="17.25" customHeight="1" x14ac:dyDescent="0.35">
      <c r="A42" s="61"/>
      <c r="B42" s="45" t="s">
        <v>17</v>
      </c>
      <c r="C42" s="46"/>
      <c r="D42" s="47"/>
      <c r="E42" s="12">
        <v>15</v>
      </c>
      <c r="F42" s="13">
        <v>15</v>
      </c>
    </row>
    <row r="43" spans="1:6" s="9" customFormat="1" ht="17.25" customHeight="1" x14ac:dyDescent="0.35">
      <c r="A43" s="61"/>
      <c r="B43" s="45" t="s">
        <v>18</v>
      </c>
      <c r="C43" s="46"/>
      <c r="D43" s="47"/>
      <c r="E43" s="12">
        <v>3</v>
      </c>
      <c r="F43" s="13">
        <v>3</v>
      </c>
    </row>
    <row r="44" spans="1:6" s="9" customFormat="1" ht="17.25" customHeight="1" thickBot="1" x14ac:dyDescent="0.4">
      <c r="A44" s="61"/>
      <c r="B44" s="63" t="s">
        <v>2</v>
      </c>
      <c r="C44" s="64"/>
      <c r="D44" s="65"/>
      <c r="E44" s="14">
        <v>2</v>
      </c>
      <c r="F44" s="15">
        <v>2</v>
      </c>
    </row>
    <row r="45" spans="1:6" s="9" customFormat="1" ht="14.25" customHeight="1" thickBot="1" x14ac:dyDescent="0.4">
      <c r="A45" s="62"/>
      <c r="B45" s="28" t="s">
        <v>3</v>
      </c>
      <c r="C45" s="29"/>
      <c r="D45" s="30"/>
      <c r="E45" s="16">
        <f>SUM(E31:E44)</f>
        <v>100</v>
      </c>
      <c r="F45" s="18">
        <f>SUM(F31:F44)</f>
        <v>95</v>
      </c>
    </row>
    <row r="46" spans="1:6" ht="28.5" customHeight="1" x14ac:dyDescent="0.35">
      <c r="A46" s="31" t="s">
        <v>7</v>
      </c>
      <c r="B46" s="31"/>
      <c r="C46" s="32"/>
      <c r="D46" s="32"/>
      <c r="E46" s="32"/>
      <c r="F46" s="32"/>
    </row>
    <row r="47" spans="1:6" s="6" customFormat="1" ht="30.75" customHeight="1" x14ac:dyDescent="0.35">
      <c r="A47" s="27" t="s">
        <v>4</v>
      </c>
      <c r="B47" s="27"/>
      <c r="C47" s="27"/>
      <c r="D47" s="27" t="s">
        <v>70</v>
      </c>
      <c r="E47" s="27" t="s">
        <v>21</v>
      </c>
      <c r="F47" s="27"/>
    </row>
    <row r="48" spans="1:6" s="6" customFormat="1" ht="30.75" customHeight="1" x14ac:dyDescent="0.35">
      <c r="A48" s="27"/>
      <c r="B48" s="27"/>
      <c r="C48" s="27"/>
      <c r="D48" s="27"/>
      <c r="E48" s="27"/>
      <c r="F48" s="27"/>
    </row>
    <row r="49" hidden="1" x14ac:dyDescent="0.35"/>
    <row r="50" hidden="1" x14ac:dyDescent="0.35"/>
  </sheetData>
  <sheetProtection password="CC67" sheet="1" objects="1" scenarios="1" formatCells="0"/>
  <mergeCells count="55">
    <mergeCell ref="B23:D23"/>
    <mergeCell ref="B24:D24"/>
    <mergeCell ref="A9:A24"/>
    <mergeCell ref="B16:D16"/>
    <mergeCell ref="A8:F8"/>
    <mergeCell ref="B10:D10"/>
    <mergeCell ref="B11:D11"/>
    <mergeCell ref="B12:D12"/>
    <mergeCell ref="B13:D13"/>
    <mergeCell ref="B14:D14"/>
    <mergeCell ref="B15:D15"/>
    <mergeCell ref="B20:D20"/>
    <mergeCell ref="B21:D21"/>
    <mergeCell ref="A1:F1"/>
    <mergeCell ref="B9:D9"/>
    <mergeCell ref="C25:F25"/>
    <mergeCell ref="A25:B25"/>
    <mergeCell ref="A4:B4"/>
    <mergeCell ref="A3:B3"/>
    <mergeCell ref="C4:F4"/>
    <mergeCell ref="A5:B5"/>
    <mergeCell ref="A7:B7"/>
    <mergeCell ref="D7:E7"/>
    <mergeCell ref="B22:D22"/>
    <mergeCell ref="C3:D3"/>
    <mergeCell ref="A6:B6"/>
    <mergeCell ref="B17:D17"/>
    <mergeCell ref="B18:D18"/>
    <mergeCell ref="B19:D19"/>
    <mergeCell ref="B40:D40"/>
    <mergeCell ref="B41:D41"/>
    <mergeCell ref="B42:D42"/>
    <mergeCell ref="A26:C27"/>
    <mergeCell ref="D26:D27"/>
    <mergeCell ref="E26:F27"/>
    <mergeCell ref="A29:F29"/>
    <mergeCell ref="A30:A45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43:D43"/>
    <mergeCell ref="B44:D44"/>
    <mergeCell ref="B45:D45"/>
    <mergeCell ref="B39:D39"/>
    <mergeCell ref="A46:B46"/>
    <mergeCell ref="C46:F46"/>
    <mergeCell ref="A47:C48"/>
    <mergeCell ref="D47:D48"/>
    <mergeCell ref="E47:F48"/>
  </mergeCells>
  <dataValidations count="9">
    <dataValidation type="whole" operator="lessThanOrEqual" allowBlank="1" showInputMessage="1" showErrorMessage="1" error="Recuerda que tu valor debe ser menor a 2" sqref="F10 F11 F12 F13 F14 F23 F31 F32 F33 F34 F35 F44">
      <formula1>2</formula1>
    </dataValidation>
    <dataValidation type="whole" operator="lessThanOrEqual" allowBlank="1" showInputMessage="1" showErrorMessage="1" error="Recuerda que tu valor debe ser menor a 5" sqref="F15 F16 F36 F37 F40">
      <formula1>5</formula1>
    </dataValidation>
    <dataValidation type="whole" operator="lessThanOrEqual" allowBlank="1" showInputMessage="1" showErrorMessage="1" error="Recuerda que no lleva valor" sqref="F17">
      <formula1>0</formula1>
    </dataValidation>
    <dataValidation type="whole" operator="lessThanOrEqual" allowBlank="1" showInputMessage="1" showErrorMessage="1" error="Recuerda que tu valor debe ser menor a 10" sqref="F18 F39">
      <formula1>10</formula1>
    </dataValidation>
    <dataValidation type="whole" operator="lessThanOrEqual" allowBlank="1" showInputMessage="1" showErrorMessage="1" error="Recuerda que tu valor debe ser menor a 5_x000a_" sqref="F19">
      <formula1>5</formula1>
    </dataValidation>
    <dataValidation type="whole" operator="lessThanOrEqual" allowBlank="1" showInputMessage="1" showErrorMessage="1" error="Recuerda que tu valor debe ser menor a 45" sqref="F20 F41">
      <formula1>45</formula1>
    </dataValidation>
    <dataValidation type="whole" operator="lessThanOrEqual" allowBlank="1" showInputMessage="1" showErrorMessage="1" error="Recuerda que tu valor debe ser menor a 15" sqref="F21 F42">
      <formula1>15</formula1>
    </dataValidation>
    <dataValidation type="whole" operator="lessThanOrEqual" allowBlank="1" showInputMessage="1" showErrorMessage="1" error="Recuerda que tu valor debe ser menor a 3" sqref="F22 F43">
      <formula1>3</formula1>
    </dataValidation>
    <dataValidation type="whole" operator="lessThanOrEqual" allowBlank="1" showInputMessage="1" showErrorMessage="1" error="Recuerda que este no lleva valor" sqref="F38">
      <formula1>0</formula1>
    </dataValidation>
  </dataValidations>
  <printOptions horizontalCentered="1" verticalCentered="1"/>
  <pageMargins left="0.31496062992125984" right="0.31496062992125984" top="0.19685039370078741" bottom="0.23622047244094491" header="0.31496062992125984" footer="0.31496062992125984"/>
  <pageSetup scale="60" orientation="portrait" verticalDpi="300" r:id="rId1"/>
  <headerFooter>
    <oddHeader>&amp;C&amp;G</oddHeader>
    <oddFooter>&amp;C&amp;G</oddFooter>
  </headerFooter>
  <colBreaks count="1" manualBreakCount="1">
    <brk id="6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tabSelected="1" topLeftCell="A3" zoomScale="85" zoomScaleNormal="85" zoomScaleSheetLayoutView="130" zoomScalePageLayoutView="55" workbookViewId="0">
      <selection activeCell="C25" sqref="C25:C27"/>
    </sheetView>
  </sheetViews>
  <sheetFormatPr baseColWidth="10" defaultColWidth="0" defaultRowHeight="15" zeroHeight="1" x14ac:dyDescent="0.2"/>
  <cols>
    <col min="1" max="1" width="7.42578125" style="23" customWidth="1"/>
    <col min="2" max="3" width="17.85546875" style="23" customWidth="1"/>
    <col min="4" max="4" width="16.85546875" style="23" customWidth="1"/>
    <col min="5" max="5" width="16.28515625" style="23" customWidth="1"/>
    <col min="6" max="7" width="17.85546875" style="23" customWidth="1"/>
    <col min="8" max="10" width="11.42578125" style="23" customWidth="1"/>
    <col min="11" max="16384" width="11.42578125" style="23" hidden="1"/>
  </cols>
  <sheetData>
    <row r="1" spans="1:10" ht="31.5" customHeight="1" x14ac:dyDescent="0.2">
      <c r="A1" s="90"/>
      <c r="B1" s="90"/>
      <c r="C1" s="90"/>
      <c r="D1" s="90"/>
      <c r="E1" s="90"/>
      <c r="F1" s="90"/>
      <c r="G1" s="90"/>
      <c r="H1" s="90"/>
      <c r="I1" s="90"/>
      <c r="J1" s="90"/>
    </row>
    <row r="2" spans="1:10" x14ac:dyDescent="0.2">
      <c r="A2" s="88" t="s">
        <v>55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x14ac:dyDescent="0.2">
      <c r="A3" s="89"/>
      <c r="B3" s="89"/>
      <c r="C3" s="89"/>
      <c r="D3" s="89"/>
      <c r="E3" s="89"/>
      <c r="F3" s="89"/>
      <c r="G3" s="89"/>
      <c r="H3" s="89"/>
      <c r="I3" s="89"/>
      <c r="J3" s="89"/>
    </row>
    <row r="4" spans="1:10" x14ac:dyDescent="0.2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x14ac:dyDescent="0.2">
      <c r="A5" s="89"/>
      <c r="B5" s="89"/>
      <c r="C5" s="89"/>
      <c r="D5" s="89"/>
      <c r="E5" s="89"/>
      <c r="F5" s="89"/>
      <c r="G5" s="89"/>
      <c r="H5" s="89"/>
      <c r="I5" s="89"/>
      <c r="J5" s="89"/>
    </row>
    <row r="6" spans="1:10" x14ac:dyDescent="0.2">
      <c r="A6" s="91" t="s">
        <v>47</v>
      </c>
      <c r="B6" s="92"/>
      <c r="C6" s="92"/>
      <c r="D6" s="92"/>
      <c r="E6" s="93"/>
      <c r="F6" s="91" t="s">
        <v>48</v>
      </c>
      <c r="G6" s="92"/>
      <c r="H6" s="92"/>
      <c r="I6" s="92"/>
      <c r="J6" s="93"/>
    </row>
    <row r="7" spans="1:10" x14ac:dyDescent="0.2">
      <c r="A7" s="75" t="s">
        <v>78</v>
      </c>
      <c r="B7" s="94"/>
      <c r="C7" s="94"/>
      <c r="D7" s="94"/>
      <c r="E7" s="95"/>
      <c r="F7" s="75" t="s">
        <v>79</v>
      </c>
      <c r="G7" s="94"/>
      <c r="H7" s="94"/>
      <c r="I7" s="94"/>
      <c r="J7" s="95"/>
    </row>
    <row r="8" spans="1:10" x14ac:dyDescent="0.2">
      <c r="A8" s="75"/>
      <c r="B8" s="94"/>
      <c r="C8" s="94"/>
      <c r="D8" s="94"/>
      <c r="E8" s="95"/>
      <c r="F8" s="75"/>
      <c r="G8" s="94"/>
      <c r="H8" s="94"/>
      <c r="I8" s="94"/>
      <c r="J8" s="95"/>
    </row>
    <row r="9" spans="1:10" x14ac:dyDescent="0.2">
      <c r="A9" s="75"/>
      <c r="B9" s="94"/>
      <c r="C9" s="94"/>
      <c r="D9" s="94"/>
      <c r="E9" s="95"/>
      <c r="F9" s="75"/>
      <c r="G9" s="94"/>
      <c r="H9" s="94"/>
      <c r="I9" s="94"/>
      <c r="J9" s="95"/>
    </row>
    <row r="10" spans="1:10" x14ac:dyDescent="0.2">
      <c r="A10" s="75"/>
      <c r="B10" s="94"/>
      <c r="C10" s="94"/>
      <c r="D10" s="94"/>
      <c r="E10" s="95"/>
      <c r="F10" s="75"/>
      <c r="G10" s="94"/>
      <c r="H10" s="94"/>
      <c r="I10" s="94"/>
      <c r="J10" s="95"/>
    </row>
    <row r="11" spans="1:10" x14ac:dyDescent="0.2">
      <c r="A11" s="75"/>
      <c r="B11" s="94"/>
      <c r="C11" s="94"/>
      <c r="D11" s="94"/>
      <c r="E11" s="95"/>
      <c r="F11" s="75"/>
      <c r="G11" s="94"/>
      <c r="H11" s="94"/>
      <c r="I11" s="94"/>
      <c r="J11" s="95"/>
    </row>
    <row r="12" spans="1:10" x14ac:dyDescent="0.2">
      <c r="A12" s="96"/>
      <c r="B12" s="97"/>
      <c r="C12" s="97"/>
      <c r="D12" s="97"/>
      <c r="E12" s="98"/>
      <c r="F12" s="96"/>
      <c r="G12" s="97"/>
      <c r="H12" s="97"/>
      <c r="I12" s="97"/>
      <c r="J12" s="98"/>
    </row>
    <row r="13" spans="1:10" ht="15" customHeight="1" x14ac:dyDescent="0.2">
      <c r="A13" s="69" t="s">
        <v>49</v>
      </c>
      <c r="B13" s="70"/>
      <c r="C13" s="70"/>
      <c r="D13" s="70"/>
      <c r="E13" s="71"/>
      <c r="F13" s="82" t="s">
        <v>50</v>
      </c>
      <c r="G13" s="83"/>
      <c r="H13" s="83"/>
      <c r="I13" s="83"/>
      <c r="J13" s="84"/>
    </row>
    <row r="14" spans="1:10" x14ac:dyDescent="0.2">
      <c r="A14" s="72"/>
      <c r="B14" s="73"/>
      <c r="C14" s="73"/>
      <c r="D14" s="73"/>
      <c r="E14" s="74"/>
      <c r="F14" s="85"/>
      <c r="G14" s="86"/>
      <c r="H14" s="86"/>
      <c r="I14" s="86"/>
      <c r="J14" s="87"/>
    </row>
    <row r="15" spans="1:10" x14ac:dyDescent="0.2">
      <c r="A15" s="75" t="s">
        <v>80</v>
      </c>
      <c r="B15" s="76"/>
      <c r="C15" s="76"/>
      <c r="D15" s="76"/>
      <c r="E15" s="77"/>
      <c r="F15" s="75" t="s">
        <v>81</v>
      </c>
      <c r="G15" s="76"/>
      <c r="H15" s="76"/>
      <c r="I15" s="76"/>
      <c r="J15" s="77"/>
    </row>
    <row r="16" spans="1:10" x14ac:dyDescent="0.2">
      <c r="A16" s="78"/>
      <c r="B16" s="76"/>
      <c r="C16" s="76"/>
      <c r="D16" s="76"/>
      <c r="E16" s="77"/>
      <c r="F16" s="78"/>
      <c r="G16" s="76"/>
      <c r="H16" s="76"/>
      <c r="I16" s="76"/>
      <c r="J16" s="77"/>
    </row>
    <row r="17" spans="1:10" x14ac:dyDescent="0.2">
      <c r="A17" s="78"/>
      <c r="B17" s="76"/>
      <c r="C17" s="76"/>
      <c r="D17" s="76"/>
      <c r="E17" s="77"/>
      <c r="F17" s="78"/>
      <c r="G17" s="76"/>
      <c r="H17" s="76"/>
      <c r="I17" s="76"/>
      <c r="J17" s="77"/>
    </row>
    <row r="18" spans="1:10" x14ac:dyDescent="0.2">
      <c r="A18" s="78"/>
      <c r="B18" s="76"/>
      <c r="C18" s="76"/>
      <c r="D18" s="76"/>
      <c r="E18" s="77"/>
      <c r="F18" s="78"/>
      <c r="G18" s="76"/>
      <c r="H18" s="76"/>
      <c r="I18" s="76"/>
      <c r="J18" s="77"/>
    </row>
    <row r="19" spans="1:10" x14ac:dyDescent="0.2">
      <c r="A19" s="79"/>
      <c r="B19" s="80"/>
      <c r="C19" s="80"/>
      <c r="D19" s="80"/>
      <c r="E19" s="81"/>
      <c r="F19" s="79"/>
      <c r="G19" s="80"/>
      <c r="H19" s="80"/>
      <c r="I19" s="80"/>
      <c r="J19" s="81"/>
    </row>
    <row r="20" spans="1:10" ht="17.25" customHeight="1" x14ac:dyDescent="0.2">
      <c r="A20" s="99" t="s">
        <v>53</v>
      </c>
      <c r="B20" s="100"/>
      <c r="C20" s="100"/>
      <c r="D20" s="100"/>
      <c r="E20" s="101" t="s">
        <v>82</v>
      </c>
      <c r="F20" s="101"/>
      <c r="G20" s="101"/>
      <c r="H20" s="101"/>
      <c r="I20" s="101"/>
      <c r="J20" s="102"/>
    </row>
    <row r="21" spans="1:10" ht="19.5" customHeight="1" x14ac:dyDescent="0.2">
      <c r="A21" s="99" t="s">
        <v>54</v>
      </c>
      <c r="B21" s="100"/>
      <c r="C21" s="100"/>
      <c r="D21" s="101" t="s">
        <v>68</v>
      </c>
      <c r="E21" s="101"/>
      <c r="F21" s="101"/>
      <c r="G21" s="101"/>
      <c r="H21" s="101"/>
      <c r="I21" s="101"/>
      <c r="J21" s="102"/>
    </row>
    <row r="22" spans="1:10" x14ac:dyDescent="0.2">
      <c r="A22" s="106" t="s">
        <v>83</v>
      </c>
      <c r="B22" s="106"/>
      <c r="C22" s="106"/>
      <c r="D22" s="107"/>
      <c r="E22" s="108" t="s">
        <v>84</v>
      </c>
      <c r="F22" s="107"/>
      <c r="G22" s="106" t="str">
        <f>EVALUACIÓN_REPORTE!D5</f>
        <v>Ingeniería en Innovación Agrícola Sustentable</v>
      </c>
      <c r="H22" s="106"/>
      <c r="I22" s="106"/>
      <c r="J22" s="106"/>
    </row>
    <row r="23" spans="1:10" x14ac:dyDescent="0.2">
      <c r="A23" s="76"/>
      <c r="B23" s="76"/>
      <c r="C23" s="76"/>
      <c r="D23" s="77"/>
      <c r="E23" s="78"/>
      <c r="F23" s="77"/>
      <c r="G23" s="76"/>
      <c r="H23" s="76"/>
      <c r="I23" s="76"/>
      <c r="J23" s="76"/>
    </row>
    <row r="24" spans="1:10" x14ac:dyDescent="0.2">
      <c r="A24" s="103" t="s">
        <v>28</v>
      </c>
      <c r="B24" s="104"/>
      <c r="C24" s="104"/>
      <c r="D24" s="105"/>
      <c r="E24" s="103" t="s">
        <v>29</v>
      </c>
      <c r="F24" s="105"/>
      <c r="G24" s="104" t="s">
        <v>51</v>
      </c>
      <c r="H24" s="104"/>
      <c r="I24" s="104"/>
      <c r="J24" s="104"/>
    </row>
    <row r="25" spans="1:10" ht="15" customHeight="1" x14ac:dyDescent="0.2">
      <c r="A25" s="112" t="s">
        <v>52</v>
      </c>
      <c r="B25" s="113"/>
      <c r="C25" s="118">
        <f>'Hoja1 (2)'!H12</f>
        <v>93</v>
      </c>
      <c r="D25" s="121" t="s">
        <v>77</v>
      </c>
      <c r="E25" s="122"/>
      <c r="F25" s="122"/>
      <c r="G25" s="122"/>
      <c r="H25" s="122"/>
      <c r="I25" s="122"/>
      <c r="J25" s="123"/>
    </row>
    <row r="26" spans="1:10" ht="8.25" customHeight="1" x14ac:dyDescent="0.2">
      <c r="A26" s="114"/>
      <c r="B26" s="115"/>
      <c r="C26" s="119"/>
      <c r="D26" s="75"/>
      <c r="E26" s="94"/>
      <c r="F26" s="94"/>
      <c r="G26" s="94"/>
      <c r="H26" s="94"/>
      <c r="I26" s="94"/>
      <c r="J26" s="95"/>
    </row>
    <row r="27" spans="1:10" ht="6.75" customHeight="1" thickBot="1" x14ac:dyDescent="0.25">
      <c r="A27" s="116"/>
      <c r="B27" s="117"/>
      <c r="C27" s="120"/>
      <c r="D27" s="96"/>
      <c r="E27" s="97"/>
      <c r="F27" s="97"/>
      <c r="G27" s="97"/>
      <c r="H27" s="97"/>
      <c r="I27" s="97"/>
      <c r="J27" s="98"/>
    </row>
    <row r="28" spans="1:10" x14ac:dyDescent="0.2"/>
    <row r="29" spans="1:10" x14ac:dyDescent="0.2">
      <c r="F29" s="23" t="s">
        <v>85</v>
      </c>
    </row>
    <row r="30" spans="1:10" x14ac:dyDescent="0.2"/>
    <row r="31" spans="1:10" x14ac:dyDescent="0.2"/>
    <row r="32" spans="1:10" ht="15" customHeight="1" x14ac:dyDescent="0.2">
      <c r="A32" s="111" t="s">
        <v>46</v>
      </c>
      <c r="B32" s="111"/>
    </row>
    <row r="33" spans="1:8" x14ac:dyDescent="0.2">
      <c r="A33" s="111"/>
      <c r="B33" s="111"/>
    </row>
    <row r="34" spans="1:8" x14ac:dyDescent="0.2">
      <c r="A34" s="111"/>
      <c r="B34" s="111"/>
    </row>
    <row r="35" spans="1:8" x14ac:dyDescent="0.2">
      <c r="A35" s="111"/>
      <c r="B35" s="111"/>
      <c r="D35" s="104"/>
      <c r="E35" s="104"/>
      <c r="G35" s="104"/>
      <c r="H35" s="104"/>
    </row>
    <row r="36" spans="1:8" x14ac:dyDescent="0.2">
      <c r="A36" s="111"/>
      <c r="B36" s="111"/>
      <c r="D36" s="109" t="s">
        <v>44</v>
      </c>
      <c r="E36" s="110"/>
      <c r="G36" s="109" t="s">
        <v>45</v>
      </c>
      <c r="H36" s="110"/>
    </row>
    <row r="37" spans="1:8" x14ac:dyDescent="0.2">
      <c r="A37" s="111"/>
      <c r="B37" s="111"/>
      <c r="D37" s="110"/>
      <c r="E37" s="110"/>
      <c r="G37" s="110"/>
      <c r="H37" s="110"/>
    </row>
    <row r="38" spans="1:8" x14ac:dyDescent="0.2">
      <c r="A38" s="111"/>
      <c r="B38" s="111"/>
    </row>
    <row r="39" spans="1:8" x14ac:dyDescent="0.2"/>
    <row r="40" spans="1:8" x14ac:dyDescent="0.2"/>
    <row r="41" spans="1:8" hidden="1" x14ac:dyDescent="0.2"/>
    <row r="42" spans="1:8" hidden="1" x14ac:dyDescent="0.2"/>
    <row r="43" spans="1:8" hidden="1" x14ac:dyDescent="0.2"/>
    <row r="44" spans="1:8" hidden="1" x14ac:dyDescent="0.2"/>
    <row r="45" spans="1:8" hidden="1" x14ac:dyDescent="0.2"/>
  </sheetData>
  <sheetProtection password="CC67" sheet="1" objects="1" scenarios="1"/>
  <mergeCells count="28">
    <mergeCell ref="D36:E37"/>
    <mergeCell ref="G36:H37"/>
    <mergeCell ref="A32:B38"/>
    <mergeCell ref="A25:B27"/>
    <mergeCell ref="C25:C27"/>
    <mergeCell ref="D25:J27"/>
    <mergeCell ref="D35:E35"/>
    <mergeCell ref="G35:H35"/>
    <mergeCell ref="A20:D20"/>
    <mergeCell ref="A21:C21"/>
    <mergeCell ref="E20:J20"/>
    <mergeCell ref="D21:J21"/>
    <mergeCell ref="A24:D24"/>
    <mergeCell ref="A22:D23"/>
    <mergeCell ref="E22:F23"/>
    <mergeCell ref="E24:F24"/>
    <mergeCell ref="G24:J24"/>
    <mergeCell ref="G22:J23"/>
    <mergeCell ref="A1:J1"/>
    <mergeCell ref="A6:E6"/>
    <mergeCell ref="A7:E12"/>
    <mergeCell ref="F6:J6"/>
    <mergeCell ref="F7:J12"/>
    <mergeCell ref="A13:E14"/>
    <mergeCell ref="A15:E19"/>
    <mergeCell ref="F13:J14"/>
    <mergeCell ref="F15:J19"/>
    <mergeCell ref="A2:J5"/>
  </mergeCells>
  <pageMargins left="0.70866141732283472" right="0.70866141732283472" top="0.94488188976377963" bottom="0.9055118110236221" header="0.31496062992125984" footer="0.31496062992125984"/>
  <pageSetup scale="79" orientation="landscape" r:id="rId1"/>
  <headerFooter>
    <oddHeader>&amp;C&amp;G</oddHeader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L19"/>
  <sheetViews>
    <sheetView workbookViewId="0">
      <selection activeCell="F9" sqref="F9:I12"/>
    </sheetView>
  </sheetViews>
  <sheetFormatPr baseColWidth="10" defaultRowHeight="15" x14ac:dyDescent="0.25"/>
  <sheetData>
    <row r="5" spans="4:9" x14ac:dyDescent="0.25">
      <c r="E5" t="s">
        <v>56</v>
      </c>
      <c r="G5" t="s">
        <v>57</v>
      </c>
      <c r="I5" t="s">
        <v>58</v>
      </c>
    </row>
    <row r="6" spans="4:9" x14ac:dyDescent="0.25">
      <c r="D6">
        <f>'1RA. EVALUACIÓN_SEGUIMIENTO'!F19</f>
        <v>100</v>
      </c>
      <c r="E6" s="22">
        <f>AVERAGE(D6,D7)</f>
        <v>95</v>
      </c>
      <c r="F6">
        <f>'2DA. EVALUACIÓN_SEGUIMIENTO '!F19</f>
        <v>95</v>
      </c>
      <c r="G6">
        <f>AVERAGE(F6,F7)</f>
        <v>95</v>
      </c>
      <c r="H6">
        <f>EVALUACIÓN_REPORTE!F24</f>
        <v>90</v>
      </c>
      <c r="I6" s="20">
        <f>AVERAGE(H6,H7)</f>
        <v>92.5</v>
      </c>
    </row>
    <row r="7" spans="4:9" x14ac:dyDescent="0.25">
      <c r="D7">
        <f>'1RA. EVALUACIÓN_SEGUIMIENTO'!F32</f>
        <v>90</v>
      </c>
      <c r="F7">
        <f>'2DA. EVALUACIÓN_SEGUIMIENTO '!F32</f>
        <v>95</v>
      </c>
      <c r="H7">
        <f>EVALUACIÓN_REPORTE!F45</f>
        <v>95</v>
      </c>
    </row>
    <row r="9" spans="4:9" x14ac:dyDescent="0.25">
      <c r="E9" t="s">
        <v>59</v>
      </c>
      <c r="F9" s="21">
        <v>0.1</v>
      </c>
      <c r="G9" s="20">
        <f>E6</f>
        <v>95</v>
      </c>
      <c r="H9" s="20">
        <f>G9*F9</f>
        <v>9.5</v>
      </c>
    </row>
    <row r="10" spans="4:9" x14ac:dyDescent="0.25">
      <c r="E10" t="s">
        <v>60</v>
      </c>
      <c r="F10" s="21">
        <v>0.1</v>
      </c>
      <c r="G10">
        <f>G6</f>
        <v>95</v>
      </c>
      <c r="H10" s="20">
        <f t="shared" ref="H10:H11" si="0">G10*F10</f>
        <v>9.5</v>
      </c>
    </row>
    <row r="11" spans="4:9" x14ac:dyDescent="0.25">
      <c r="E11" t="s">
        <v>61</v>
      </c>
      <c r="F11" s="21">
        <v>0.8</v>
      </c>
      <c r="G11" s="20">
        <f>I6</f>
        <v>92.5</v>
      </c>
      <c r="H11" s="20">
        <f t="shared" si="0"/>
        <v>74</v>
      </c>
    </row>
    <row r="12" spans="4:9" x14ac:dyDescent="0.25">
      <c r="H12" s="20">
        <f>SUM(H9:H11)</f>
        <v>93</v>
      </c>
    </row>
    <row r="19" spans="12:12" x14ac:dyDescent="0.25">
      <c r="L19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1RA. EVALUACIÓN_SEGUIMIENTO</vt:lpstr>
      <vt:lpstr>2DA. EVALUACIÓN_SEGUIMIENTO </vt:lpstr>
      <vt:lpstr>EVALUACIÓN_REPORTE</vt:lpstr>
      <vt:lpstr>ACTA DE CALIFICACIÓN FINAL</vt:lpstr>
      <vt:lpstr>Hoja1 (2)</vt:lpstr>
      <vt:lpstr>'1RA. EVALUACIÓN_SEGUIMIENTO'!Área_de_impresión</vt:lpstr>
      <vt:lpstr>'2DA. EVALUACIÓN_SEGUIMIENTO '!Área_de_impresión</vt:lpstr>
      <vt:lpstr>EVALUACIÓN_REPORTE!Área_de_impresión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CHAVEZ GALAVIZ</dc:creator>
  <cp:lastModifiedBy>BMG</cp:lastModifiedBy>
  <cp:lastPrinted>2021-06-28T15:22:43Z</cp:lastPrinted>
  <dcterms:created xsi:type="dcterms:W3CDTF">2019-11-08T23:11:58Z</dcterms:created>
  <dcterms:modified xsi:type="dcterms:W3CDTF">2021-06-28T15:23:14Z</dcterms:modified>
</cp:coreProperties>
</file>